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30" windowHeight="7725" firstSheet="14" activeTab="14"/>
  </bookViews>
  <sheets>
    <sheet name="55回組合せ" sheetId="1" r:id="rId1"/>
    <sheet name="5６回組合せ" sheetId="2" r:id="rId2"/>
    <sheet name="22年賞品額" sheetId="3" r:id="rId3"/>
    <sheet name="57回組合せ" sheetId="4" r:id="rId4"/>
    <sheet name="23年賞品額" sheetId="5" r:id="rId5"/>
    <sheet name="58回組合せ" sheetId="6" r:id="rId6"/>
    <sheet name="24年賞品額" sheetId="7" r:id="rId7"/>
    <sheet name="トロフィープレート24年" sheetId="8" r:id="rId8"/>
    <sheet name="トロフィープレイト25年" sheetId="9" r:id="rId9"/>
    <sheet name="東海北陸７県組合せ" sheetId="10" r:id="rId10"/>
    <sheet name="59回組合せ" sheetId="11" r:id="rId11"/>
    <sheet name="25年賞品額" sheetId="12" r:id="rId12"/>
    <sheet name="領収書Ｈ２５　" sheetId="13" r:id="rId13"/>
    <sheet name="60 回組合せ" sheetId="14" r:id="rId14"/>
    <sheet name="31回東海4県H26" sheetId="15" r:id="rId15"/>
    <sheet name="31回東海4県トロフィー" sheetId="16" r:id="rId16"/>
    <sheet name="東海4県賞品" sheetId="17" r:id="rId17"/>
  </sheets>
  <definedNames>
    <definedName name="_xlfn.COUNTIFS" hidden="1">#NAME?</definedName>
  </definedNames>
  <calcPr fullCalcOnLoad="1"/>
</workbook>
</file>

<file path=xl/sharedStrings.xml><?xml version="1.0" encoding="utf-8"?>
<sst xmlns="http://schemas.openxmlformats.org/spreadsheetml/2006/main" count="1922" uniqueCount="535">
  <si>
    <t>前野 和美</t>
  </si>
  <si>
    <t>奥野 英介</t>
  </si>
  <si>
    <t>吉川   実</t>
  </si>
  <si>
    <t>岩田 隆嘉</t>
  </si>
  <si>
    <t>大森 秀俊</t>
  </si>
  <si>
    <t>脇谷 弘正</t>
  </si>
  <si>
    <t>高沖 芳寿</t>
  </si>
  <si>
    <t>江畑 賢治</t>
  </si>
  <si>
    <t>古本 重和</t>
  </si>
  <si>
    <t>山口 和夫</t>
  </si>
  <si>
    <t>辰巳 清和</t>
  </si>
  <si>
    <t>原田 孝夫</t>
  </si>
  <si>
    <t>北川 貴志</t>
  </si>
  <si>
    <t>橋爪 彰男</t>
  </si>
  <si>
    <t>中森 博文</t>
  </si>
  <si>
    <t>西場 信行</t>
  </si>
  <si>
    <t>貝増 吉郎</t>
  </si>
  <si>
    <t>水谷   隆</t>
  </si>
  <si>
    <t>安田 敏春</t>
  </si>
  <si>
    <t>笹井 健治</t>
  </si>
  <si>
    <t>田中   博</t>
  </si>
  <si>
    <t>舟橋 裕幸</t>
  </si>
  <si>
    <t>野田 勇喜雄</t>
  </si>
  <si>
    <t>安田   正</t>
  </si>
  <si>
    <t>東地 隆司</t>
  </si>
  <si>
    <t>廣田   実</t>
  </si>
  <si>
    <t>山本 浩和</t>
  </si>
  <si>
    <t>岩崎 光雄</t>
  </si>
  <si>
    <t>ＩＮ</t>
  </si>
  <si>
    <t>ＯＵＴ</t>
  </si>
  <si>
    <t>第 ５ ５ 回 三 球 会 例 会</t>
  </si>
  <si>
    <t>（１）　本大会は、ＪＧＡゴルフルールによるほか、ローカルルールを適用する。</t>
  </si>
  <si>
    <t>（２）　本大会は、１８ホールストロークプレーとする。</t>
  </si>
  <si>
    <t>（３）　本大会のハンディキャップは、ダブルペリヤ方式（トリプルスコアで打切り）に</t>
  </si>
  <si>
    <t>　　　　基づき決定するものとし、ハンディキャップの打切りは、３６とする。</t>
  </si>
  <si>
    <t>（４）　同スコアの場合は、ハンディキャップの少ない者を成績上位とし、同ハンディ</t>
  </si>
  <si>
    <t>　　　　キャップの場合は、高齢者を成績上位とする。</t>
  </si>
  <si>
    <t>（６）　アウト・イン同時スタートとする。</t>
  </si>
  <si>
    <t>２　表　彰</t>
  </si>
  <si>
    <t>（１）優勝</t>
  </si>
  <si>
    <t>（３）飛賞　（１０位以下、順次５を加えた順位）</t>
  </si>
  <si>
    <t>（４）　ベストグロス賞</t>
  </si>
  <si>
    <t>（５）　ブービー賞</t>
  </si>
  <si>
    <t>（６）　ドラコン賞　（ＯＵＴスタート　２本。　　ＩＮスタート　２本）　</t>
  </si>
  <si>
    <t>（７）　ニアピン賞　（ＯＵＴスタート　４本。　ＩＮスタート　４本）</t>
  </si>
  <si>
    <t>（５）　スルー・ザ・グリーンにおいては、６インチプレースありとする。</t>
  </si>
  <si>
    <t>１　競　技　ル　ー　ル</t>
  </si>
  <si>
    <t>植田（欠席）</t>
  </si>
  <si>
    <r>
      <t>野呂幸利</t>
    </r>
    <r>
      <rPr>
        <sz val="9"/>
        <rFont val="ＭＳ Ｐゴシック"/>
        <family val="3"/>
      </rPr>
      <t>　　　　　　　　　</t>
    </r>
    <r>
      <rPr>
        <sz val="8"/>
        <rFont val="ＭＳ Ｐゴシック"/>
        <family val="3"/>
      </rPr>
      <t>　オープン参加</t>
    </r>
  </si>
  <si>
    <t>三重フェニックスゴルフ  (松阪市嬉野町滝之川町３５４）　　Ｈ２１，１２,１９(土）</t>
  </si>
  <si>
    <t>℡0598-43-2333　　　fax 0598-48-8066</t>
  </si>
  <si>
    <t>午前８：３０分に集合してください。</t>
  </si>
  <si>
    <t>　前田　剛志</t>
  </si>
  <si>
    <t>（６）　ティグランドは、白マーカーのフロントティを使用。７０歳以上はゴールドティ使用。</t>
  </si>
  <si>
    <t>（７）　アウト・イン同時スタートとする。</t>
  </si>
  <si>
    <t>植田　隆</t>
  </si>
  <si>
    <t>宇佐美　辰夫</t>
  </si>
  <si>
    <t>廣田　実</t>
  </si>
  <si>
    <t>木平芳定</t>
  </si>
  <si>
    <t>村木　輝行</t>
  </si>
  <si>
    <t>山口　精彦</t>
  </si>
  <si>
    <t xml:space="preserve"> </t>
  </si>
  <si>
    <t>（２）準優勝、　３位、　４位、　５位、 ７位、　</t>
  </si>
  <si>
    <t>（８）　参 加 賞　 （２１本）　</t>
  </si>
  <si>
    <t>優勝</t>
  </si>
  <si>
    <t>準優勝</t>
  </si>
  <si>
    <t>3位</t>
  </si>
  <si>
    <t>4位</t>
  </si>
  <si>
    <t>5位</t>
  </si>
  <si>
    <t>10位</t>
  </si>
  <si>
    <t>15位</t>
  </si>
  <si>
    <t>20位</t>
  </si>
  <si>
    <t>21位</t>
  </si>
  <si>
    <t>（ブービー賞）</t>
  </si>
  <si>
    <t>（メーカー賞）</t>
  </si>
  <si>
    <t>ベストグロス賞</t>
  </si>
  <si>
    <t>（INスタート　４本）</t>
  </si>
  <si>
    <t>ニアピン賞（OUTスタート　4本）</t>
  </si>
  <si>
    <t>ドラコン賞（OUTスタート　２本）　　</t>
  </si>
  <si>
    <t>（INスタート　２本）</t>
  </si>
  <si>
    <t>円</t>
  </si>
  <si>
    <t>合　　　計</t>
  </si>
  <si>
    <t>１本</t>
  </si>
  <si>
    <t>３４本</t>
  </si>
  <si>
    <t>（１本）</t>
  </si>
  <si>
    <t>（２）準優勝、　３位、　４位、　５位、　</t>
  </si>
  <si>
    <t>１０位、　１５位、　</t>
  </si>
  <si>
    <t>７，８，９，１１，１２，１３，１４，１６，１７，１８，１９位</t>
  </si>
  <si>
    <t>（４）　ブービー賞</t>
  </si>
  <si>
    <t>（８）　参 加  賞　（１１本）</t>
  </si>
  <si>
    <t>第 ５ ６ 回 三 球 会 例 会</t>
  </si>
  <si>
    <t>１、場　　所　　トーシンプリンスビルゴルフクラブ</t>
  </si>
  <si>
    <t>　　　　　　　　</t>
  </si>
  <si>
    <t>２、月　　日　平成２２年１０月２４日（日）</t>
  </si>
  <si>
    <t>各　位　様</t>
  </si>
  <si>
    <t>３、プレー代　１１，４３０円（キャディーなし、昼食、パーティー等の費用を含みます。）</t>
  </si>
  <si>
    <t>　　お帰りの際、各自でご清算をお願いします。</t>
  </si>
  <si>
    <t>　　所在地（津市美里町三郷５８８）</t>
  </si>
  <si>
    <t>　　電　話　０５９－２７９－３０８８</t>
  </si>
  <si>
    <r>
      <t>　　集合時間　</t>
    </r>
    <r>
      <rPr>
        <u val="single"/>
        <sz val="12"/>
        <rFont val="ＤＦ特太ゴシック体"/>
        <family val="3"/>
      </rPr>
      <t>午前　８時４０分　</t>
    </r>
  </si>
  <si>
    <r>
      <t>　　開</t>
    </r>
    <r>
      <rPr>
        <sz val="12"/>
        <rFont val="$ＪＳ明朝"/>
        <family val="1"/>
      </rPr>
      <t xml:space="preserve"> </t>
    </r>
    <r>
      <rPr>
        <sz val="12"/>
        <rFont val="ＤＦ特太ゴシック体"/>
        <family val="3"/>
      </rPr>
      <t>会</t>
    </r>
    <r>
      <rPr>
        <sz val="12"/>
        <rFont val="$ＪＳ明朝"/>
        <family val="1"/>
      </rPr>
      <t xml:space="preserve"> </t>
    </r>
    <r>
      <rPr>
        <sz val="12"/>
        <rFont val="ＤＦ特太ゴシック体"/>
        <family val="3"/>
      </rPr>
      <t>式　</t>
    </r>
    <r>
      <rPr>
        <u val="single"/>
        <sz val="12"/>
        <rFont val="ＤＦ特太ゴシック体"/>
        <family val="3"/>
      </rPr>
      <t>午前　９時２０分</t>
    </r>
  </si>
  <si>
    <r>
      <t xml:space="preserve">　　 スタート　 </t>
    </r>
    <r>
      <rPr>
        <u val="single"/>
        <sz val="12"/>
        <rFont val="ＤＦ特太ゴシック体"/>
        <family val="3"/>
      </rPr>
      <t>午前　９時３６分</t>
    </r>
    <r>
      <rPr>
        <sz val="12"/>
        <rFont val="ＤＦ特太ゴシック体"/>
        <family val="3"/>
      </rPr>
      <t>（ＩＮ・ＯＵＴ同時スタート）</t>
    </r>
  </si>
  <si>
    <r>
      <t>　　参</t>
    </r>
    <r>
      <rPr>
        <sz val="12"/>
        <rFont val="$ＪＳ明朝"/>
        <family val="1"/>
      </rPr>
      <t xml:space="preserve"> </t>
    </r>
    <r>
      <rPr>
        <sz val="12"/>
        <rFont val="ＤＦ特太ゴシック体"/>
        <family val="3"/>
      </rPr>
      <t>加</t>
    </r>
    <r>
      <rPr>
        <sz val="12"/>
        <rFont val="$ＪＳ明朝"/>
        <family val="1"/>
      </rPr>
      <t xml:space="preserve"> </t>
    </r>
    <r>
      <rPr>
        <sz val="12"/>
        <rFont val="ＤＦ特太ゴシック体"/>
        <family val="3"/>
      </rPr>
      <t>費　３，０００円（賞品代相当）は、申し込み時に収めてください。</t>
    </r>
  </si>
  <si>
    <t>　　　　　　　　　　　　　　　　　　　　　　　　　　　　　代表　貝増　吉郎　　　　　</t>
  </si>
  <si>
    <t>　　　　　　　　　　　　　　　記</t>
  </si>
  <si>
    <t>２0名</t>
  </si>
  <si>
    <t>吉水　幸宏</t>
  </si>
  <si>
    <t>２，5００円×１２本</t>
  </si>
  <si>
    <r>
      <t>　1，</t>
    </r>
    <r>
      <rPr>
        <sz val="11"/>
        <rFont val="ＭＳ Ｐゴシック"/>
        <family val="3"/>
      </rPr>
      <t>9</t>
    </r>
    <r>
      <rPr>
        <sz val="11"/>
        <rFont val="ＭＳ Ｐゴシック"/>
        <family val="3"/>
      </rPr>
      <t>０</t>
    </r>
    <r>
      <rPr>
        <sz val="11"/>
        <rFont val="ＭＳ Ｐゴシック"/>
        <family val="3"/>
      </rPr>
      <t>5</t>
    </r>
    <r>
      <rPr>
        <sz val="11"/>
        <rFont val="ＭＳ Ｐゴシック"/>
        <family val="3"/>
      </rPr>
      <t>円×８本＝　</t>
    </r>
  </si>
  <si>
    <r>
      <t>　1，</t>
    </r>
    <r>
      <rPr>
        <sz val="11"/>
        <rFont val="ＭＳ Ｐゴシック"/>
        <family val="3"/>
      </rPr>
      <t>9</t>
    </r>
    <r>
      <rPr>
        <sz val="11"/>
        <rFont val="ＭＳ Ｐゴシック"/>
        <family val="3"/>
      </rPr>
      <t>０</t>
    </r>
    <r>
      <rPr>
        <sz val="11"/>
        <rFont val="ＭＳ Ｐゴシック"/>
        <family val="3"/>
      </rPr>
      <t>5</t>
    </r>
    <r>
      <rPr>
        <sz val="11"/>
        <rFont val="ＭＳ Ｐゴシック"/>
        <family val="3"/>
      </rPr>
      <t>円×</t>
    </r>
    <r>
      <rPr>
        <sz val="11"/>
        <rFont val="ＭＳ Ｐゴシック"/>
        <family val="3"/>
      </rPr>
      <t>4</t>
    </r>
    <r>
      <rPr>
        <sz val="11"/>
        <rFont val="ＭＳ Ｐゴシック"/>
        <family val="3"/>
      </rPr>
      <t>本＝　</t>
    </r>
  </si>
  <si>
    <t>参加賞　（１2本）</t>
  </si>
  <si>
    <t>消費税</t>
  </si>
  <si>
    <t>笹井　健司</t>
  </si>
  <si>
    <t>　</t>
  </si>
  <si>
    <t>　</t>
  </si>
  <si>
    <t xml:space="preserve">    集合時間　午前 9時 00分</t>
  </si>
  <si>
    <t xml:space="preserve">    開 会 式 　午前 9時 20分</t>
  </si>
  <si>
    <t>　　スタート　　午前 9時 30分 （OUT・IN同時スタ－ト）</t>
  </si>
  <si>
    <t>第 ５ 7 回 三 球 会 例 会</t>
  </si>
  <si>
    <t>三球会会員　様</t>
  </si>
  <si>
    <t>　　　　　　　　　　　　　　　　　　　　　　　　　　　　　　　　　　　　　　　　　　　　三球会会長　貝増　吉郎　　　　　</t>
  </si>
  <si>
    <t>　　　　　　　　　　　　　　　　　　　　　　記</t>
  </si>
  <si>
    <t>竹上　真人</t>
  </si>
  <si>
    <t>奥野　英介</t>
  </si>
  <si>
    <t>前野　和美</t>
  </si>
  <si>
    <t>（６）　ベストグロス賞</t>
  </si>
  <si>
    <t>（７）　ドラコン賞　（ＯＵＴスタート ２本。 ＩＮスタート ２本） ＯＵＴ（6番）、ＩＮ（17番）</t>
  </si>
  <si>
    <t>（８）　ニアピン賞　（ＯＵＴスタート ４本。 ＩＮスタート ４本）　　　</t>
  </si>
  <si>
    <t>（1本）</t>
  </si>
  <si>
    <t>各　　位　</t>
  </si>
  <si>
    <t>25位</t>
  </si>
  <si>
    <t>×</t>
  </si>
  <si>
    <t>本</t>
  </si>
  <si>
    <t>小　　計</t>
  </si>
  <si>
    <t>29位</t>
  </si>
  <si>
    <t>準　　優　　勝</t>
  </si>
  <si>
    <t>3　　　　位</t>
  </si>
  <si>
    <t>優　　　勝</t>
  </si>
  <si>
    <t>１０位、１５位、 20位、 25位　　</t>
  </si>
  <si>
    <t>（９）　参 加  賞　（19本）</t>
  </si>
  <si>
    <t>（２）準優勝、　３位、　４位、　５位(鈴鹿カンツリークラブ賞）、　</t>
  </si>
  <si>
    <t>鈴鹿カンツリークラブ賞</t>
  </si>
  <si>
    <t>会　費</t>
  </si>
  <si>
    <t>39会より</t>
  </si>
  <si>
    <t>支　出</t>
  </si>
  <si>
    <t>収　入</t>
  </si>
  <si>
    <t>賞品代</t>
  </si>
  <si>
    <t>フラッグ・始球式球</t>
  </si>
  <si>
    <t>合　　　　　　　計</t>
  </si>
  <si>
    <t>４３本</t>
  </si>
  <si>
    <t>トロフィー　1・2・3位</t>
  </si>
  <si>
    <t>後は、よろしくお願いします。</t>
  </si>
  <si>
    <t>下記の予算ですので表の要領で賞品割り当てをしてみました。</t>
  </si>
  <si>
    <t>（丸栄食品）</t>
  </si>
  <si>
    <t>OUT１組</t>
  </si>
  <si>
    <t>OUT２組</t>
  </si>
  <si>
    <t>OUT３組</t>
  </si>
  <si>
    <t>OUT４組</t>
  </si>
  <si>
    <t>OUT6組</t>
  </si>
  <si>
    <t>OUT５組</t>
  </si>
  <si>
    <t>OUT７組</t>
  </si>
  <si>
    <t>OUT８組</t>
  </si>
  <si>
    <t>IN1組</t>
  </si>
  <si>
    <t>IN2組</t>
  </si>
  <si>
    <t>IN3組</t>
  </si>
  <si>
    <t>IN4組</t>
  </si>
  <si>
    <t>IN5組</t>
  </si>
  <si>
    <t>IN6組</t>
  </si>
  <si>
    <t>IN7組</t>
  </si>
  <si>
    <t>IN8組</t>
  </si>
  <si>
    <t>前田　剛志</t>
  </si>
  <si>
    <t>中森　博文</t>
  </si>
  <si>
    <t>水谷　隆</t>
  </si>
  <si>
    <t>貝増　吉郎</t>
  </si>
  <si>
    <t>県　名</t>
  </si>
  <si>
    <t>氏　名</t>
  </si>
  <si>
    <t>生年月日</t>
  </si>
  <si>
    <t>三重県</t>
  </si>
  <si>
    <t>S23,5,29</t>
  </si>
  <si>
    <t>倉知　俊彦</t>
  </si>
  <si>
    <t>愛知県</t>
  </si>
  <si>
    <t>直江　弘文</t>
  </si>
  <si>
    <t>水野　富夫</t>
  </si>
  <si>
    <t>小林　秀央</t>
  </si>
  <si>
    <t>S6,7,7</t>
  </si>
  <si>
    <t>S23.,8,30</t>
  </si>
  <si>
    <t>S24,10,12</t>
  </si>
  <si>
    <t>S16,6,22</t>
  </si>
  <si>
    <t>久保田　浩文</t>
  </si>
  <si>
    <t>S28,2,5</t>
  </si>
  <si>
    <t>澤田　丸四郎</t>
  </si>
  <si>
    <t>吉田　真人</t>
  </si>
  <si>
    <t>S39,5,25</t>
  </si>
  <si>
    <t>峰野　修</t>
  </si>
  <si>
    <t>S23,3,24</t>
  </si>
  <si>
    <t>青山　省三</t>
  </si>
  <si>
    <t>S26,5,22</t>
  </si>
  <si>
    <t>佐藤　一志</t>
  </si>
  <si>
    <t>S28,4,2</t>
  </si>
  <si>
    <t>中西　勇</t>
  </si>
  <si>
    <t xml:space="preserve">石田　成生 </t>
  </si>
  <si>
    <t>中村　すすむ</t>
  </si>
  <si>
    <t>S30,1,19</t>
  </si>
  <si>
    <t>永井　雅彦</t>
  </si>
  <si>
    <t>S35,9,6</t>
  </si>
  <si>
    <t>岩花　正樹</t>
  </si>
  <si>
    <t>岐阜県</t>
  </si>
  <si>
    <t>矢島　成剛</t>
  </si>
  <si>
    <t>S24,11,26</t>
  </si>
  <si>
    <t>S23,12,12</t>
  </si>
  <si>
    <t>佐藤　武彦</t>
  </si>
  <si>
    <t>S32,12,5</t>
  </si>
  <si>
    <t>小川　恒雄</t>
  </si>
  <si>
    <t>S21,7,7</t>
  </si>
  <si>
    <t>水野　正敏</t>
  </si>
  <si>
    <t>S33,7,27</t>
  </si>
  <si>
    <t>野村　美穂</t>
  </si>
  <si>
    <t>国枝　慎太郎</t>
  </si>
  <si>
    <t>S51,12,29</t>
  </si>
  <si>
    <t>杉山　盛雄</t>
  </si>
  <si>
    <t>S33,6,29</t>
  </si>
  <si>
    <t>鈴木　利幸</t>
  </si>
  <si>
    <t>静岡県</t>
  </si>
  <si>
    <t>S31,7,8</t>
  </si>
  <si>
    <t>山田　誠</t>
  </si>
  <si>
    <t>中沢　公彦</t>
  </si>
  <si>
    <t>S43,7,23</t>
  </si>
  <si>
    <t>藪田　宏行　</t>
  </si>
  <si>
    <t>S22,1,3</t>
  </si>
  <si>
    <t>S28,12,2</t>
  </si>
  <si>
    <t>S35,3,6</t>
  </si>
  <si>
    <t>S28,9,7</t>
  </si>
  <si>
    <t>S21,10,12</t>
  </si>
  <si>
    <t>S21,6,9</t>
  </si>
  <si>
    <t>S15,5,13</t>
  </si>
  <si>
    <t>S37,8,29</t>
  </si>
  <si>
    <t>S30,10,13</t>
  </si>
  <si>
    <t>S35,6,17</t>
  </si>
  <si>
    <t>S44,5,8</t>
  </si>
  <si>
    <t>S37,2,9</t>
  </si>
  <si>
    <t>小野　達也</t>
  </si>
  <si>
    <t>S38,2,23</t>
  </si>
  <si>
    <t>大岡　敏孝</t>
  </si>
  <si>
    <t>S47,4,16</t>
  </si>
  <si>
    <t>福井県</t>
  </si>
  <si>
    <t>山本　正雄</t>
  </si>
  <si>
    <t>S16,7,29</t>
  </si>
  <si>
    <t>山岸　猛夫</t>
  </si>
  <si>
    <t>S22,10,18</t>
  </si>
  <si>
    <t>吉田　伊三郎</t>
  </si>
  <si>
    <t>S18,2,21</t>
  </si>
  <si>
    <t>議会副議長</t>
  </si>
  <si>
    <t>同好会幹事長</t>
  </si>
  <si>
    <t>松田　泰典</t>
  </si>
  <si>
    <t>S29,10,31</t>
  </si>
  <si>
    <t>笹岡　一彦</t>
  </si>
  <si>
    <t>S31,2,12</t>
  </si>
  <si>
    <t>田村　康夫</t>
  </si>
  <si>
    <t>S35,5,30</t>
  </si>
  <si>
    <t>笠松　泰夫</t>
  </si>
  <si>
    <t>S19,8,21</t>
  </si>
  <si>
    <t>大久保　衛</t>
  </si>
  <si>
    <t>S20,1,8</t>
  </si>
  <si>
    <t>米原　蕃</t>
  </si>
  <si>
    <t>富山県</t>
  </si>
  <si>
    <t>S18,10,5</t>
  </si>
  <si>
    <t>同好会会長</t>
  </si>
  <si>
    <t>S22,1,20</t>
  </si>
  <si>
    <t>高平　公嗣</t>
  </si>
  <si>
    <t>中川　忠昭</t>
  </si>
  <si>
    <t>S25,3,1</t>
  </si>
  <si>
    <t>宮本　光明</t>
  </si>
  <si>
    <t>S34,1,14</t>
  </si>
  <si>
    <t>神田　真邦</t>
  </si>
  <si>
    <t>S39,10,9</t>
  </si>
  <si>
    <t>筱岡　貞郎</t>
  </si>
  <si>
    <t>S29,5,10</t>
  </si>
  <si>
    <t>藤井　裕久</t>
  </si>
  <si>
    <t>S37,4,5</t>
  </si>
  <si>
    <t>東　　裕子</t>
  </si>
  <si>
    <t>S38,9,7</t>
  </si>
  <si>
    <t>クラブ会長</t>
  </si>
  <si>
    <t>クラブ副会長</t>
  </si>
  <si>
    <t>クラブハンデイキャップ委員長</t>
  </si>
  <si>
    <t>クラブ競技委員長</t>
  </si>
  <si>
    <t>クラブ幹事長</t>
  </si>
  <si>
    <t>ハンディー</t>
  </si>
  <si>
    <t>備　　考</t>
  </si>
  <si>
    <t>ＯＵＴ</t>
  </si>
  <si>
    <t>ＩＮ</t>
  </si>
  <si>
    <t>Ｓ３０，５２９</t>
  </si>
  <si>
    <t>２、月    　日　平成 23年 12月 23日 （金）　祭日</t>
  </si>
  <si>
    <t>稲村　建男</t>
  </si>
  <si>
    <t>石川県</t>
  </si>
  <si>
    <t>Ｓ18,4,22</t>
  </si>
  <si>
    <t>向出　勉</t>
  </si>
  <si>
    <t>Ｓ12,4,18</t>
  </si>
  <si>
    <t>石川ＣＰ会長</t>
  </si>
  <si>
    <t>山田　憲昭</t>
  </si>
  <si>
    <t xml:space="preserve">S26,10,8 </t>
  </si>
  <si>
    <t>焼田　宏明</t>
  </si>
  <si>
    <t>S32,813</t>
  </si>
  <si>
    <t>下沢　佳</t>
  </si>
  <si>
    <t>S36,1,12</t>
  </si>
  <si>
    <t>米澤　賢司</t>
  </si>
  <si>
    <t>S25,10,23</t>
  </si>
  <si>
    <t>善田　善彦</t>
  </si>
  <si>
    <t>S39,6,17</t>
  </si>
  <si>
    <t>川　裕一郎</t>
  </si>
  <si>
    <t>S46,10,27</t>
  </si>
  <si>
    <t>　前田　剛志</t>
  </si>
  <si>
    <t>安田　敏春</t>
  </si>
  <si>
    <t>松本　利治</t>
  </si>
  <si>
    <t>竹上　真人</t>
  </si>
  <si>
    <t>北野　尚也</t>
  </si>
  <si>
    <t>辰己　清和</t>
  </si>
  <si>
    <t>金川　雄一</t>
  </si>
  <si>
    <t>前野　和美</t>
  </si>
  <si>
    <t>水本　潤一</t>
  </si>
  <si>
    <t>舟橋　裕幸</t>
  </si>
  <si>
    <t>廣田　　実</t>
  </si>
  <si>
    <t>水谷   　隆</t>
  </si>
  <si>
    <t>奥野　英介</t>
  </si>
  <si>
    <t>植田　　隆</t>
  </si>
  <si>
    <t>江畑　賢治</t>
  </si>
  <si>
    <t>山本　浩和</t>
  </si>
  <si>
    <t>山口 和夫</t>
  </si>
  <si>
    <t>西場　信行</t>
  </si>
  <si>
    <t>岩崎　光雄</t>
  </si>
  <si>
    <t>長野　　修</t>
  </si>
  <si>
    <t>永田　正巳</t>
  </si>
  <si>
    <t>中西　　 勇</t>
  </si>
  <si>
    <t>森本　博通</t>
  </si>
  <si>
    <t>赤松　　斉</t>
  </si>
  <si>
    <t>ＩＮ</t>
  </si>
  <si>
    <t>岩田　隆嘉</t>
  </si>
  <si>
    <t>笹井　健司</t>
  </si>
  <si>
    <t>　　　　　　　　平成　23年　1１月　２８日</t>
  </si>
  <si>
    <t>　　　　　　　　平成　23年　11月　28日</t>
  </si>
  <si>
    <t>（４）　ブービー賞（29位）</t>
  </si>
  <si>
    <t>（５）　メーカー賞（30位）</t>
  </si>
  <si>
    <t>６、７，８，９，１１，１２，１３，１４，１６，１７，１８，１９、２１，２２，２３，２４，２６，２７，２８，</t>
  </si>
  <si>
    <t>６、７，８，９，１１，１２，１３，１４，１６，１７，１８，１９、２１，２２，２３，２４，２６，２７，２８，</t>
  </si>
  <si>
    <t>３０名</t>
  </si>
  <si>
    <t>１、場　所　鈴鹿カンツリークラブ　　　所在地　津市芸濃町楠原2417-1　　</t>
  </si>
  <si>
    <r>
      <t>　　　　　　　　　　　　　　　　　　　　　　　　　　　　</t>
    </r>
    <r>
      <rPr>
        <b/>
        <sz val="14"/>
        <rFont val="ＭＳ Ｐ明朝"/>
        <family val="1"/>
      </rPr>
      <t>TEL059-265-3311</t>
    </r>
  </si>
  <si>
    <t>30位</t>
  </si>
  <si>
    <t>3,000円×30名＝</t>
  </si>
  <si>
    <t>平成23年１２月１日（土）</t>
  </si>
  <si>
    <t>田中　智也</t>
  </si>
  <si>
    <t>貝増　吉郎</t>
  </si>
  <si>
    <t>吉川　　 新</t>
  </si>
  <si>
    <t>西城　昭二</t>
  </si>
  <si>
    <t>参加賞　（20本）</t>
  </si>
  <si>
    <t>第57回三重県議会（三球会例会）　鈴鹿カンツリークラブ</t>
  </si>
  <si>
    <t>平成23年１２月23日（金）</t>
  </si>
  <si>
    <t>鈴鹿カンツリークラブ賞（ゴルフバッグ）</t>
  </si>
  <si>
    <t xml:space="preserve">  </t>
  </si>
  <si>
    <t>２、月    　日　平成 2４年 ９月 17日 （月 ）　祭日</t>
  </si>
  <si>
    <t>石垣　英一</t>
  </si>
  <si>
    <t>山口　光央</t>
  </si>
  <si>
    <t>倉田　裕司</t>
  </si>
  <si>
    <t>鈴木　伸幸</t>
  </si>
  <si>
    <t>植田　十志夫</t>
  </si>
  <si>
    <t>原田　孝夫</t>
  </si>
  <si>
    <t>渡辺　将隆</t>
  </si>
  <si>
    <t>舟橋　裕幸</t>
  </si>
  <si>
    <t>中西　　 勇</t>
  </si>
  <si>
    <t>西場　信行</t>
  </si>
  <si>
    <t>田中　智也</t>
  </si>
  <si>
    <t>西城　昭二</t>
  </si>
  <si>
    <t>植田　　隆</t>
  </si>
  <si>
    <t>赤松　　斉</t>
  </si>
  <si>
    <t>貝増　吉郎</t>
  </si>
  <si>
    <t>山川　　進</t>
  </si>
  <si>
    <t>鈴木　　憲</t>
  </si>
  <si>
    <t>中川　　　博</t>
  </si>
  <si>
    <t>１、場　所　西日本セブンスリーゴルフクラブ　　　</t>
  </si>
  <si>
    <r>
      <t>　　　　　　　　</t>
    </r>
    <r>
      <rPr>
        <b/>
        <sz val="14"/>
        <rFont val="ＭＳ Ｐ明朝"/>
        <family val="1"/>
      </rPr>
      <t>所在地　松阪市嬉野町島田1242‐1</t>
    </r>
  </si>
  <si>
    <t>☎０５９８－４２－１２１２</t>
  </si>
  <si>
    <t>　　スタート　　午前9時47分 （OUT・IN同時スタ－ト）</t>
  </si>
  <si>
    <t xml:space="preserve">    開 会 式 　午前 9時 30分</t>
  </si>
  <si>
    <t>（７）　ドラコン賞　（ＯＵＴスタート 4本。 ＩＮスタート 4本） ＯＵＴ（1番、7番）、ＩＮ（14番、17番）</t>
  </si>
  <si>
    <t>（９）　参 加  賞　（17本）</t>
  </si>
  <si>
    <t>第 ５８ 回 三 球 会 例 会（議長杯）</t>
  </si>
  <si>
    <t>世話人　事務局 前 野  和 美（自民みらい）　　携帯電話090－2189－0303</t>
  </si>
  <si>
    <t>第58回三球会例会 (議長杯）　セブンスリーゴルフクラブ</t>
  </si>
  <si>
    <t>平成24年9月17日（月）</t>
  </si>
  <si>
    <t>第58回三球会例会（議長杯）</t>
  </si>
  <si>
    <t>西日本セブンスリーゴルフクラブ</t>
  </si>
  <si>
    <t>前 野  和 美　090－2189－0303</t>
  </si>
  <si>
    <t>　　　　　　　　　　　　　　　　　　　　　　記</t>
  </si>
  <si>
    <t>　　　 平成　2４年　9月　14日（金）〆</t>
  </si>
  <si>
    <t xml:space="preserve">    集合時間　午前 9時 00分　　</t>
  </si>
  <si>
    <t>（４）　ブービー賞（2５位）</t>
  </si>
  <si>
    <t>（５）　メーカー賞（2６位）</t>
  </si>
  <si>
    <t>10位、15位、20位、</t>
  </si>
  <si>
    <t>６、７，８，９，１１，１２，１３，１４，１６，１７，１８，１９、２１，２２，２３，２４，</t>
  </si>
  <si>
    <t>2５位</t>
  </si>
  <si>
    <t>26位</t>
  </si>
  <si>
    <t>参加賞　（１８本）</t>
  </si>
  <si>
    <t>30本</t>
  </si>
  <si>
    <t>名</t>
  </si>
  <si>
    <t>＝</t>
  </si>
  <si>
    <t>×</t>
  </si>
  <si>
    <t>（丸栄食品様）</t>
  </si>
  <si>
    <t>西川　健士</t>
  </si>
  <si>
    <t>岩﨑　光雄</t>
  </si>
  <si>
    <t>第 ５9 回 三 球 会 例 会（議長杯）</t>
  </si>
  <si>
    <t xml:space="preserve">    集合時間　午前 ８時 00分　　</t>
  </si>
  <si>
    <t>１、場　所　津カントリー倶楽部　　　</t>
  </si>
  <si>
    <r>
      <t>　　　　　　　　</t>
    </r>
    <r>
      <rPr>
        <b/>
        <sz val="14"/>
        <rFont val="ＭＳ Ｐ明朝"/>
        <family val="1"/>
      </rPr>
      <t>所在地　津市片田長谷町３０番地</t>
    </r>
  </si>
  <si>
    <t>☎０５９－２３７－３５８０</t>
  </si>
  <si>
    <t>舘　　直人</t>
  </si>
  <si>
    <t>吉川　　新</t>
  </si>
  <si>
    <t>山口　和夫</t>
  </si>
  <si>
    <t>中川　　博</t>
  </si>
  <si>
    <t>土井　英尚</t>
  </si>
  <si>
    <t>橋爪　彰男</t>
  </si>
  <si>
    <t>稲垣　好人</t>
  </si>
  <si>
    <t>（３）　本大会のハンディキャップは、シングルペリヤ方式（上限打切りなし）に</t>
  </si>
  <si>
    <t>　　　　基づき決定するものとし、ハンディキャップの打切りは、無限とする。</t>
  </si>
  <si>
    <t>　　　 平成　25年　11月22日（金）〆</t>
  </si>
  <si>
    <t>第59回三球会例会 (議長杯）　津カントリー倶楽部</t>
  </si>
  <si>
    <t>平成25年12月7日（日）</t>
  </si>
  <si>
    <t>7位</t>
  </si>
  <si>
    <t>18位</t>
  </si>
  <si>
    <t>19位</t>
  </si>
  <si>
    <t>（４）　ブービー賞（18位）</t>
  </si>
  <si>
    <t>（５）　メーカー賞（19位）</t>
  </si>
  <si>
    <t>ドラコン賞</t>
  </si>
  <si>
    <t>ニアピン賞</t>
  </si>
  <si>
    <t>津カントリー倶楽部</t>
  </si>
  <si>
    <t xml:space="preserve">    開 会 式 　午前 ８時 40分</t>
  </si>
  <si>
    <t>　　スタート　　午前 ８時 52分  （OUT・IN同時スタ－ト）</t>
  </si>
  <si>
    <t>19 名</t>
  </si>
  <si>
    <t>ニアピン・ドラコンは、重なる人が多いのでなるべく賞品の中身を変えて下さい。</t>
  </si>
  <si>
    <t>山本勝議長より</t>
  </si>
  <si>
    <t>（会員参加費9名分27,000円。賞品等不足分49,365円）</t>
  </si>
  <si>
    <t>以上の予算ですので表の要領で賞品割り当てをしてみました。</t>
  </si>
  <si>
    <t>32本</t>
  </si>
  <si>
    <t>参加賞　（10本）</t>
  </si>
  <si>
    <t>参加費</t>
  </si>
  <si>
    <t>（執行部10名）</t>
  </si>
  <si>
    <t>（副賞・議長賞）</t>
  </si>
  <si>
    <t>（副賞・ゴルフ場賞）</t>
  </si>
  <si>
    <t xml:space="preserve">（７）　ドラコン賞　（ＯＵＴスタート２本。 ＩＮスタート２本） </t>
  </si>
  <si>
    <t>６、８，９，１１，１２，１３，１４，１６，１７，お手伝い、</t>
  </si>
  <si>
    <t>（１）優勝　（副賞・議長賞＝ゴルフ５商品券）</t>
  </si>
  <si>
    <t>7位（副賞・ゴルフ場賞＝ゴルフバッグ）、10位、15位、</t>
  </si>
  <si>
    <t>（９）　参 加  賞　10本）</t>
  </si>
  <si>
    <t>２、月    　日　平成 25年 12月 7日 (土 ）　</t>
  </si>
  <si>
    <t>領収書</t>
  </si>
  <si>
    <t>近畿2府8県議会議員交流ゴルフ大会参加費補助金</t>
  </si>
  <si>
    <t>￥</t>
  </si>
  <si>
    <t>印</t>
  </si>
  <si>
    <t>但し</t>
  </si>
  <si>
    <t>三球会</t>
  </si>
  <si>
    <t>様</t>
  </si>
  <si>
    <t>合計</t>
  </si>
  <si>
    <t>２、月    　日　平成 26年8月30日 (土 ）　</t>
  </si>
  <si>
    <t>木平　芳定</t>
  </si>
  <si>
    <t>野呂　幸利</t>
  </si>
  <si>
    <t>小野　美治</t>
  </si>
  <si>
    <t>前野　昌弘</t>
  </si>
  <si>
    <t>永納　栄一</t>
  </si>
  <si>
    <t>　　スタート　　午前 ９時 38分  （OUT・IN同時スタ－ト）</t>
  </si>
  <si>
    <t xml:space="preserve">    開 会 式 　午前 9時 00分</t>
  </si>
  <si>
    <t>☎０５９－２６５－３３１１</t>
  </si>
  <si>
    <r>
      <t>　　　　　　　　</t>
    </r>
    <r>
      <rPr>
        <b/>
        <sz val="14"/>
        <rFont val="ＭＳ Ｐ明朝"/>
        <family val="1"/>
      </rPr>
      <t>所在地　津市芸濃町楠原2417‐1</t>
    </r>
  </si>
  <si>
    <t xml:space="preserve">    集合時間　午前 ８時 30分　　</t>
  </si>
  <si>
    <t>各　　位</t>
  </si>
  <si>
    <t>世話人　事務局 前 野  和 美（自民みらい）　　携帯電話　090－2189－0303</t>
  </si>
  <si>
    <t>10位、15位、</t>
  </si>
  <si>
    <t>　　 平成　26年　８月　１日（金）〆</t>
  </si>
  <si>
    <t>　　　　　　　　　　　　　　　　　　　　　　　　　　　　　　　　　　　　　　　　　　　三球会会長　貝増　吉郎　　　　　</t>
  </si>
  <si>
    <t>稲垣　好人</t>
  </si>
  <si>
    <t>第５９回三球会例会（議長杯）</t>
  </si>
  <si>
    <t>第 60 回 三 球 会 例 会（議長杯）</t>
  </si>
  <si>
    <t>3位、4位、5位</t>
  </si>
  <si>
    <t>６、７、８，９，１１，１２，１３，１４，１６，１７、１８、お手伝い、</t>
  </si>
  <si>
    <r>
      <t>（４）　ブービー賞</t>
    </r>
    <r>
      <rPr>
        <b/>
        <sz val="12"/>
        <rFont val="ＭＳ Ｐ明朝"/>
        <family val="1"/>
      </rPr>
      <t>（1９位）</t>
    </r>
  </si>
  <si>
    <r>
      <t>（５）　メーカー賞</t>
    </r>
    <r>
      <rPr>
        <b/>
        <sz val="12"/>
        <rFont val="ＭＳ Ｐ明朝"/>
        <family val="1"/>
      </rPr>
      <t>（２０位）</t>
    </r>
  </si>
  <si>
    <r>
      <t>（９）　参 加  賞　</t>
    </r>
    <r>
      <rPr>
        <b/>
        <sz val="12"/>
        <rFont val="ＭＳ Ｐ明朝"/>
        <family val="1"/>
      </rPr>
      <t>（1２本）</t>
    </r>
  </si>
  <si>
    <t>２０ 名</t>
  </si>
  <si>
    <t>１、場　所　鈴鹿カンツリークラブ　　　</t>
  </si>
  <si>
    <t>ＡＣ－6363－Ａ</t>
  </si>
  <si>
    <t>ＡＣ－６３６３ーＬ</t>
  </si>
  <si>
    <t>ＡＣ－６３６３－Ｂ</t>
  </si>
  <si>
    <t>２０％値引き</t>
  </si>
  <si>
    <t>ゴルフ　５　津高茶屋店</t>
  </si>
  <si>
    <t>松本　　忠</t>
  </si>
  <si>
    <r>
      <t>（１）</t>
    </r>
    <r>
      <rPr>
        <b/>
        <sz val="12"/>
        <rFont val="ＭＳ Ｐ明朝"/>
        <family val="1"/>
      </rPr>
      <t>優勝</t>
    </r>
    <r>
      <rPr>
        <sz val="12"/>
        <rFont val="ＭＳ Ｐ明朝"/>
        <family val="1"/>
      </rPr>
      <t>　　　｛副賞＝議長賞(鞄\7,990）｝</t>
    </r>
  </si>
  <si>
    <r>
      <t>（２）</t>
    </r>
    <r>
      <rPr>
        <b/>
        <sz val="12"/>
        <rFont val="ＭＳ Ｐ明朝"/>
        <family val="1"/>
      </rPr>
      <t xml:space="preserve">準優勝　 </t>
    </r>
    <r>
      <rPr>
        <sz val="12"/>
        <rFont val="ＭＳ Ｐ明朝"/>
        <family val="1"/>
      </rPr>
      <t>｛副賞＝副議長賞（鞄\7,990）｝　</t>
    </r>
  </si>
  <si>
    <t>当日キャンセル1名繰り上げ18位</t>
  </si>
  <si>
    <t>当日キャンセル1名繰り上げ１９位</t>
  </si>
  <si>
    <t>（８）　ニアピン賞　（ＯＵＴスタート ４本。 ＩＮスタート ４本）　該当なし１本　　　</t>
  </si>
  <si>
    <t>当日キャンセル1名とニアピン該当なしの賞品及びクラブからのタオルセットをベストグロス3名に回した</t>
  </si>
  <si>
    <t>振込料</t>
  </si>
  <si>
    <t>事務局（長崎）手伝い昼食代</t>
  </si>
  <si>
    <t>平成26年10月20日（月）</t>
  </si>
  <si>
    <t>32位</t>
  </si>
  <si>
    <t>参加賞　（22本）</t>
  </si>
  <si>
    <t>収入</t>
  </si>
  <si>
    <t>×</t>
  </si>
  <si>
    <t>団体優勝</t>
  </si>
  <si>
    <t>ゴルフボール5ダース</t>
  </si>
  <si>
    <t>2位</t>
  </si>
  <si>
    <t>ゴルフボール４ダース</t>
  </si>
  <si>
    <t>ゴルフボール３ダース</t>
  </si>
  <si>
    <t>ゴルフボール２ダース</t>
  </si>
  <si>
    <t>敢闘賞</t>
  </si>
  <si>
    <t>土産</t>
  </si>
  <si>
    <t>個人トロフィー</t>
  </si>
  <si>
    <t>1位</t>
  </si>
  <si>
    <t>第31回三球会トロフイー</t>
  </si>
  <si>
    <t>ナガシマカントリークラブ</t>
  </si>
  <si>
    <t>平成２６年１０月1日発注</t>
  </si>
  <si>
    <t>第31回東海4県議会議員親善ゴルフ大会</t>
  </si>
  <si>
    <t>31位</t>
  </si>
  <si>
    <t>ナガシマカントリークラブ</t>
  </si>
  <si>
    <t>三重県いなべ市員弁町市之原2164番地　☎０５９４－７４－４１１１</t>
  </si>
  <si>
    <t>幹事　三重県議会議員　前野和美　　☎090-2189-0303</t>
  </si>
  <si>
    <t>事務局　議会事務局調整監　長崎　敬之　☎090-5872-2518</t>
  </si>
  <si>
    <t>丸栄食品　御中</t>
  </si>
  <si>
    <t>ドラコン賞（OUTスタート　４本）　　</t>
  </si>
  <si>
    <t>※上記の賞品を消費税込みで作ってください。</t>
  </si>
  <si>
    <t>FAX 059-256-3041</t>
  </si>
  <si>
    <t>平成26年10月8日発注</t>
  </si>
  <si>
    <t>※参加賞以外の順位賞には、特別大きい表示をお願いします。</t>
  </si>
  <si>
    <t>※参加賞（２２本）のうち２０本には、次の順位をつけてください。（２本は表示なしです。）
　　　　６～９、１１～１４、１６～１９、２１～２４、２６～２９位の２０本</t>
  </si>
  <si>
    <t>ブービー賞</t>
  </si>
  <si>
    <t>メーカー賞</t>
  </si>
  <si>
    <t>50本</t>
  </si>
  <si>
    <t>プレー代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</si>
</sst>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DBNum3][$-411]0"/>
    <numFmt numFmtId="182" formatCode="yyyy&quot;年&quot;m&quot;月&quot;d&quot;日&quot;;@"/>
    <numFmt numFmtId="183" formatCode="#,##0;[Red]#,##0"/>
  </numFmts>
  <fonts count="72">
    <font>
      <sz val="11"/>
      <name val="ＭＳ Ｐゴシック"/>
      <family val="3"/>
    </font>
    <font>
      <sz val="6"/>
      <name val="ＭＳ Ｐゴシック"/>
      <family val="3"/>
    </font>
    <font>
      <sz val="14"/>
      <name val="ＭＳ Ｐゴシック"/>
      <family val="3"/>
    </font>
    <font>
      <b/>
      <sz val="16"/>
      <name val="ＭＳ Ｐゴシック"/>
      <family val="3"/>
    </font>
    <font>
      <sz val="12"/>
      <name val="ＪＳＰ明朝"/>
      <family val="1"/>
    </font>
    <font>
      <b/>
      <sz val="12"/>
      <name val="ＪＳＰ明朝"/>
      <family val="1"/>
    </font>
    <font>
      <sz val="10"/>
      <name val="ＭＳ Ｐゴシック"/>
      <family val="3"/>
    </font>
    <font>
      <sz val="9"/>
      <name val="ＭＳ Ｐゴシック"/>
      <family val="3"/>
    </font>
    <font>
      <sz val="8"/>
      <name val="ＭＳ Ｐゴシック"/>
      <family val="3"/>
    </font>
    <font>
      <sz val="12"/>
      <name val="ＭＳ Ｐゴシック"/>
      <family val="3"/>
    </font>
    <font>
      <b/>
      <sz val="14"/>
      <name val="ＭＳ Ｐゴシック"/>
      <family val="3"/>
    </font>
    <font>
      <sz val="12"/>
      <name val="ＭＳ 明朝"/>
      <family val="1"/>
    </font>
    <font>
      <sz val="12"/>
      <name val="Century"/>
      <family val="1"/>
    </font>
    <font>
      <b/>
      <sz val="14"/>
      <name val="ＭＳ 明朝"/>
      <family val="1"/>
    </font>
    <font>
      <sz val="12"/>
      <name val="ＤＦ特太ゴシック体"/>
      <family val="3"/>
    </font>
    <font>
      <u val="single"/>
      <sz val="12"/>
      <name val="ＤＦ特太ゴシック体"/>
      <family val="3"/>
    </font>
    <font>
      <sz val="12"/>
      <name val="$ＪＳ明朝"/>
      <family val="1"/>
    </font>
    <font>
      <sz val="12"/>
      <name val="ＭＳ Ｐ明朝"/>
      <family val="1"/>
    </font>
    <font>
      <b/>
      <sz val="12"/>
      <name val="ＭＳ Ｐ明朝"/>
      <family val="1"/>
    </font>
    <font>
      <b/>
      <sz val="16"/>
      <name val="ＭＳ Ｐ明朝"/>
      <family val="1"/>
    </font>
    <font>
      <sz val="11"/>
      <name val="ＭＳ Ｐ明朝"/>
      <family val="1"/>
    </font>
    <font>
      <b/>
      <sz val="14"/>
      <name val="ＭＳ Ｐ明朝"/>
      <family val="1"/>
    </font>
    <font>
      <sz val="14"/>
      <name val="ＭＳ Ｐ明朝"/>
      <family val="1"/>
    </font>
    <font>
      <sz val="10"/>
      <name val="ＭＳ Ｐ明朝"/>
      <family val="1"/>
    </font>
    <font>
      <sz val="16"/>
      <name val="ＭＳ Ｐゴシック"/>
      <family val="3"/>
    </font>
    <font>
      <b/>
      <sz val="11"/>
      <name val="ＭＳ Ｐゴシック"/>
      <family val="3"/>
    </font>
    <font>
      <b/>
      <sz val="12"/>
      <name val="ＭＳ Ｐゴシック"/>
      <family val="3"/>
    </font>
    <font>
      <sz val="36"/>
      <name val="ＭＳ Ｐゴシック"/>
      <family val="3"/>
    </font>
    <font>
      <sz val="20"/>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4"/>
      <color indexed="8"/>
      <name val="ＭＳ Ｐゴシック"/>
      <family val="3"/>
    </font>
    <font>
      <sz val="12"/>
      <color indexed="10"/>
      <name val="ＭＳ Ｐ明朝"/>
      <family val="1"/>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4"/>
      <color theme="1"/>
      <name val="ＭＳ Ｐゴシック"/>
      <family val="3"/>
    </font>
    <font>
      <sz val="12"/>
      <color rgb="FFFF0000"/>
      <name val="ＭＳ Ｐ明朝"/>
      <family val="1"/>
    </font>
    <font>
      <b/>
      <sz val="11"/>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3"/>
        <bgColor indexed="64"/>
      </patternFill>
    </fill>
    <fill>
      <patternFill patternType="solid">
        <fgColor indexed="14"/>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dotted"/>
      <top>
        <color indexed="63"/>
      </top>
      <bottom style="thin"/>
    </border>
    <border>
      <left style="dotted"/>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tted"/>
    </border>
    <border>
      <left style="thin"/>
      <right style="thin"/>
      <top style="thin"/>
      <bottom style="dotted"/>
    </border>
    <border>
      <left style="thin"/>
      <right style="thin"/>
      <top style="dotted"/>
      <bottom style="dotted"/>
    </border>
    <border>
      <left>
        <color indexed="63"/>
      </left>
      <right style="thin"/>
      <top style="dotted"/>
      <bottom style="thin"/>
    </border>
    <border>
      <left style="thin"/>
      <right style="thin"/>
      <top style="dotted"/>
      <bottom style="thin"/>
    </border>
    <border>
      <left style="thin"/>
      <right style="thin"/>
      <top style="dotted"/>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style="thin"/>
    </border>
    <border>
      <left>
        <color indexed="63"/>
      </left>
      <right>
        <color indexed="63"/>
      </right>
      <top style="dotted"/>
      <bottom>
        <color indexed="63"/>
      </bottom>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style="dotted"/>
      <right style="thin"/>
      <top style="dotted"/>
      <bottom style="dotted"/>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dotted"/>
      <right>
        <color indexed="63"/>
      </right>
      <top style="thin"/>
      <bottom style="medium"/>
    </border>
    <border>
      <left>
        <color indexed="63"/>
      </left>
      <right style="thin"/>
      <top style="thin"/>
      <bottom style="mediu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13">
    <xf numFmtId="0" fontId="0" fillId="0" borderId="0" xfId="0" applyAlignment="1">
      <alignment vertical="center"/>
    </xf>
    <xf numFmtId="0" fontId="2" fillId="0" borderId="0" xfId="0" applyFont="1" applyAlignment="1">
      <alignment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2" fillId="0" borderId="11" xfId="0" applyFont="1" applyBorder="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center" vertical="center" wrapText="1"/>
    </xf>
    <xf numFmtId="0" fontId="2" fillId="0" borderId="0" xfId="0" applyFont="1" applyBorder="1" applyAlignment="1">
      <alignment vertical="center"/>
    </xf>
    <xf numFmtId="0" fontId="9"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3" fontId="2" fillId="0" borderId="12"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4" fillId="0" borderId="0" xfId="0" applyFont="1" applyAlignment="1">
      <alignment horizontal="center" vertical="center"/>
    </xf>
    <xf numFmtId="20" fontId="2" fillId="0" borderId="0" xfId="0" applyNumberFormat="1" applyFont="1" applyBorder="1" applyAlignment="1">
      <alignment horizontal="center" vertical="center"/>
    </xf>
    <xf numFmtId="20" fontId="2" fillId="0" borderId="13" xfId="0" applyNumberFormat="1" applyFont="1" applyBorder="1" applyAlignment="1">
      <alignment horizontal="center" vertical="center"/>
    </xf>
    <xf numFmtId="0" fontId="13" fillId="0" borderId="0" xfId="0" applyFont="1" applyAlignment="1">
      <alignment horizontal="left" vertical="center"/>
    </xf>
    <xf numFmtId="0" fontId="0" fillId="0" borderId="16"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vertical="center"/>
    </xf>
    <xf numFmtId="0" fontId="18" fillId="0" borderId="0" xfId="0" applyFont="1" applyAlignment="1">
      <alignment horizontal="left" vertical="center"/>
    </xf>
    <xf numFmtId="0" fontId="22" fillId="0" borderId="11" xfId="0" applyFont="1" applyBorder="1" applyAlignment="1">
      <alignment vertical="center"/>
    </xf>
    <xf numFmtId="0" fontId="17" fillId="0" borderId="11" xfId="0" applyFont="1" applyBorder="1" applyAlignment="1">
      <alignment horizontal="center" vertical="center"/>
    </xf>
    <xf numFmtId="20"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vertical="center"/>
    </xf>
    <xf numFmtId="0" fontId="22" fillId="0" borderId="0" xfId="0" applyFont="1" applyFill="1" applyBorder="1" applyAlignment="1">
      <alignment horizontal="center" vertical="center"/>
    </xf>
    <xf numFmtId="0" fontId="17" fillId="0" borderId="0" xfId="0" applyFont="1" applyAlignment="1">
      <alignment vertical="center"/>
    </xf>
    <xf numFmtId="0" fontId="23" fillId="0" borderId="0" xfId="0" applyFont="1" applyAlignment="1">
      <alignment vertical="center"/>
    </xf>
    <xf numFmtId="0" fontId="0" fillId="0" borderId="0" xfId="0" applyFont="1" applyAlignment="1">
      <alignment vertical="center"/>
    </xf>
    <xf numFmtId="0" fontId="22" fillId="0" borderId="10"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0" fillId="0" borderId="18" xfId="0" applyFont="1" applyBorder="1" applyAlignment="1">
      <alignment horizontal="center" vertical="center"/>
    </xf>
    <xf numFmtId="3" fontId="2" fillId="0" borderId="0" xfId="0" applyNumberFormat="1" applyFont="1" applyAlignment="1">
      <alignment vertical="center"/>
    </xf>
    <xf numFmtId="3" fontId="0" fillId="0" borderId="24" xfId="0" applyNumberFormat="1" applyFont="1" applyBorder="1" applyAlignment="1">
      <alignment horizontal="center" vertical="center"/>
    </xf>
    <xf numFmtId="3" fontId="0" fillId="0" borderId="16" xfId="0" applyNumberFormat="1" applyFont="1" applyBorder="1" applyAlignment="1">
      <alignment vertical="center"/>
    </xf>
    <xf numFmtId="3" fontId="0" fillId="0" borderId="16" xfId="0" applyNumberFormat="1" applyFont="1" applyBorder="1" applyAlignment="1">
      <alignment horizontal="center" vertical="center"/>
    </xf>
    <xf numFmtId="3" fontId="0" fillId="0" borderId="16" xfId="0" applyNumberFormat="1" applyFont="1" applyBorder="1" applyAlignment="1">
      <alignment horizontal="left" vertical="center"/>
    </xf>
    <xf numFmtId="0" fontId="24" fillId="0" borderId="0" xfId="0" applyFont="1" applyAlignment="1">
      <alignment vertical="center"/>
    </xf>
    <xf numFmtId="0" fontId="10" fillId="0" borderId="0" xfId="0" applyFont="1" applyAlignment="1">
      <alignment vertical="center"/>
    </xf>
    <xf numFmtId="3" fontId="2" fillId="0" borderId="11" xfId="0" applyNumberFormat="1" applyFont="1" applyBorder="1" applyAlignment="1">
      <alignment vertical="center"/>
    </xf>
    <xf numFmtId="0" fontId="9" fillId="0" borderId="0" xfId="0" applyFont="1" applyAlignment="1">
      <alignment vertical="center"/>
    </xf>
    <xf numFmtId="0" fontId="10" fillId="0" borderId="0" xfId="0" applyFont="1" applyBorder="1" applyAlignment="1">
      <alignment horizontal="center" vertical="center"/>
    </xf>
    <xf numFmtId="3" fontId="2" fillId="0" borderId="0"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25" xfId="0" applyFont="1" applyBorder="1" applyAlignment="1">
      <alignment horizontal="center" vertical="center"/>
    </xf>
    <xf numFmtId="0" fontId="2" fillId="0" borderId="26" xfId="0" applyFont="1" applyBorder="1" applyAlignment="1">
      <alignment vertical="center"/>
    </xf>
    <xf numFmtId="0" fontId="0" fillId="0" borderId="0" xfId="0" applyBorder="1" applyAlignment="1">
      <alignment horizontal="center" vertical="center"/>
    </xf>
    <xf numFmtId="0" fontId="0" fillId="0" borderId="0" xfId="0" applyFill="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26" xfId="0" applyBorder="1" applyAlignment="1">
      <alignment vertical="center"/>
    </xf>
    <xf numFmtId="0" fontId="7" fillId="0" borderId="25" xfId="0" applyFont="1" applyBorder="1" applyAlignment="1">
      <alignment vertical="center" wrapText="1"/>
    </xf>
    <xf numFmtId="0" fontId="0" fillId="0" borderId="15"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8"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7" fillId="0" borderId="28" xfId="0" applyFont="1" applyBorder="1" applyAlignment="1">
      <alignment vertical="center"/>
    </xf>
    <xf numFmtId="0" fontId="8" fillId="0" borderId="28" xfId="0" applyFont="1" applyBorder="1" applyAlignment="1">
      <alignment vertical="center"/>
    </xf>
    <xf numFmtId="0" fontId="7" fillId="0" borderId="27" xfId="0" applyFont="1"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8" fillId="0" borderId="27" xfId="0" applyFont="1" applyBorder="1" applyAlignment="1">
      <alignment vertical="center"/>
    </xf>
    <xf numFmtId="0" fontId="0" fillId="0" borderId="18" xfId="0" applyBorder="1" applyAlignment="1">
      <alignment horizontal="center" vertical="center"/>
    </xf>
    <xf numFmtId="0" fontId="7" fillId="0" borderId="29" xfId="0" applyFont="1" applyBorder="1" applyAlignment="1">
      <alignmen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20" fillId="0" borderId="0" xfId="0" applyFont="1" applyAlignment="1">
      <alignment horizontal="left" vertical="center"/>
    </xf>
    <xf numFmtId="0" fontId="0" fillId="33" borderId="0" xfId="0" applyFill="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28"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2" xfId="0" applyBorder="1" applyAlignment="1">
      <alignment vertical="center"/>
    </xf>
    <xf numFmtId="0" fontId="0" fillId="0" borderId="36" xfId="0" applyBorder="1" applyAlignment="1">
      <alignment vertical="center"/>
    </xf>
    <xf numFmtId="0" fontId="0" fillId="0" borderId="31" xfId="0" applyBorder="1" applyAlignment="1">
      <alignment vertical="center"/>
    </xf>
    <xf numFmtId="0" fontId="0" fillId="0" borderId="33" xfId="0" applyFill="1"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0" fillId="0" borderId="31" xfId="0" applyFill="1" applyBorder="1" applyAlignment="1">
      <alignment vertical="center"/>
    </xf>
    <xf numFmtId="0" fontId="0" fillId="0" borderId="38" xfId="0" applyBorder="1" applyAlignment="1">
      <alignment vertical="center"/>
    </xf>
    <xf numFmtId="0" fontId="0" fillId="34" borderId="34" xfId="0" applyFill="1" applyBorder="1" applyAlignment="1">
      <alignment vertical="center"/>
    </xf>
    <xf numFmtId="0" fontId="0" fillId="35" borderId="35" xfId="0" applyFill="1" applyBorder="1" applyAlignment="1">
      <alignment vertical="center"/>
    </xf>
    <xf numFmtId="0" fontId="0" fillId="36" borderId="35" xfId="0" applyFill="1" applyBorder="1" applyAlignment="1">
      <alignment vertical="center"/>
    </xf>
    <xf numFmtId="0" fontId="0" fillId="37" borderId="35" xfId="0" applyFill="1" applyBorder="1" applyAlignment="1">
      <alignment vertical="center"/>
    </xf>
    <xf numFmtId="0" fontId="0" fillId="33" borderId="35" xfId="0" applyFill="1" applyBorder="1" applyAlignment="1">
      <alignment vertical="center"/>
    </xf>
    <xf numFmtId="0" fontId="0" fillId="34" borderId="33" xfId="0" applyFill="1" applyBorder="1" applyAlignment="1">
      <alignment vertical="center"/>
    </xf>
    <xf numFmtId="0" fontId="0" fillId="38" borderId="35" xfId="0" applyFill="1" applyBorder="1" applyAlignment="1">
      <alignment vertical="center"/>
    </xf>
    <xf numFmtId="0" fontId="0" fillId="38" borderId="37" xfId="0" applyFill="1" applyBorder="1" applyAlignment="1">
      <alignment vertical="center"/>
    </xf>
    <xf numFmtId="0" fontId="0" fillId="37" borderId="33" xfId="0" applyFill="1" applyBorder="1" applyAlignment="1">
      <alignment vertical="center"/>
    </xf>
    <xf numFmtId="0" fontId="0" fillId="36" borderId="33" xfId="0" applyFill="1" applyBorder="1" applyAlignment="1">
      <alignment vertical="center"/>
    </xf>
    <xf numFmtId="0" fontId="0" fillId="35" borderId="34" xfId="0" applyFill="1" applyBorder="1" applyAlignment="1">
      <alignment vertical="center"/>
    </xf>
    <xf numFmtId="0" fontId="0" fillId="0" borderId="32" xfId="0" applyFill="1" applyBorder="1" applyAlignment="1">
      <alignment vertical="center"/>
    </xf>
    <xf numFmtId="0" fontId="0" fillId="35" borderId="33" xfId="0"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1" xfId="0" applyBorder="1" applyAlignment="1">
      <alignment vertical="center"/>
    </xf>
    <xf numFmtId="0" fontId="0" fillId="0" borderId="39" xfId="0" applyBorder="1" applyAlignment="1">
      <alignment horizontal="center" vertical="center"/>
    </xf>
    <xf numFmtId="0" fontId="0" fillId="0" borderId="41" xfId="0" applyBorder="1" applyAlignment="1">
      <alignment vertical="center"/>
    </xf>
    <xf numFmtId="0" fontId="0" fillId="0" borderId="41" xfId="0" applyFill="1" applyBorder="1" applyAlignment="1">
      <alignment vertical="center"/>
    </xf>
    <xf numFmtId="0" fontId="0" fillId="0" borderId="42" xfId="0" applyBorder="1" applyAlignment="1">
      <alignment vertical="center"/>
    </xf>
    <xf numFmtId="0" fontId="0" fillId="0" borderId="1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Fill="1" applyBorder="1" applyAlignment="1">
      <alignment horizontal="center" vertical="center"/>
    </xf>
    <xf numFmtId="0" fontId="0" fillId="0" borderId="37" xfId="0" applyBorder="1" applyAlignment="1">
      <alignment horizontal="center" vertical="center"/>
    </xf>
    <xf numFmtId="0" fontId="0" fillId="34" borderId="39" xfId="0" applyFill="1" applyBorder="1" applyAlignment="1">
      <alignment vertical="center"/>
    </xf>
    <xf numFmtId="0" fontId="0" fillId="35" borderId="41" xfId="0" applyFill="1" applyBorder="1" applyAlignment="1">
      <alignment vertical="center"/>
    </xf>
    <xf numFmtId="0" fontId="0" fillId="36" borderId="40" xfId="0" applyFill="1" applyBorder="1" applyAlignment="1">
      <alignment vertical="center"/>
    </xf>
    <xf numFmtId="0" fontId="0" fillId="37" borderId="41" xfId="0" applyFill="1" applyBorder="1" applyAlignment="1">
      <alignment vertical="center"/>
    </xf>
    <xf numFmtId="0" fontId="0" fillId="38" borderId="40" xfId="0" applyFill="1" applyBorder="1" applyAlignment="1">
      <alignment vertical="center"/>
    </xf>
    <xf numFmtId="0" fontId="0" fillId="38" borderId="41" xfId="0" applyFill="1" applyBorder="1" applyAlignment="1">
      <alignment vertical="center"/>
    </xf>
    <xf numFmtId="0" fontId="0" fillId="33" borderId="41" xfId="0" applyFill="1" applyBorder="1" applyAlignment="1">
      <alignment vertical="center"/>
    </xf>
    <xf numFmtId="0" fontId="0" fillId="38" borderId="11" xfId="0" applyFill="1" applyBorder="1" applyAlignment="1">
      <alignment vertical="center"/>
    </xf>
    <xf numFmtId="0" fontId="0" fillId="35" borderId="39" xfId="0" applyFill="1" applyBorder="1" applyAlignment="1">
      <alignment vertical="center"/>
    </xf>
    <xf numFmtId="0" fontId="0" fillId="38" borderId="43" xfId="0" applyFill="1" applyBorder="1" applyAlignment="1">
      <alignment vertical="center"/>
    </xf>
    <xf numFmtId="0" fontId="0" fillId="33" borderId="40" xfId="0" applyFill="1" applyBorder="1" applyAlignment="1">
      <alignment vertical="center"/>
    </xf>
    <xf numFmtId="0" fontId="0" fillId="0" borderId="11" xfId="0" applyFill="1" applyBorder="1" applyAlignment="1">
      <alignment vertical="center"/>
    </xf>
    <xf numFmtId="0" fontId="0" fillId="0" borderId="41" xfId="0" applyBorder="1" applyAlignment="1">
      <alignment horizontal="center" vertical="center"/>
    </xf>
    <xf numFmtId="0" fontId="0" fillId="0" borderId="41" xfId="0" applyFill="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7" fillId="0" borderId="33" xfId="0" applyFont="1" applyBorder="1" applyAlignment="1">
      <alignment vertical="center" wrapText="1"/>
    </xf>
    <xf numFmtId="0" fontId="8" fillId="0" borderId="3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2" xfId="0" applyBorder="1" applyAlignment="1">
      <alignment vertical="center"/>
    </xf>
    <xf numFmtId="0" fontId="0" fillId="0" borderId="46" xfId="0" applyBorder="1" applyAlignment="1">
      <alignment vertical="center"/>
    </xf>
    <xf numFmtId="0" fontId="0" fillId="0" borderId="46" xfId="0" applyFill="1" applyBorder="1" applyAlignment="1">
      <alignment vertical="center"/>
    </xf>
    <xf numFmtId="0" fontId="0" fillId="0" borderId="47"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0" xfId="0" applyFill="1" applyBorder="1" applyAlignment="1">
      <alignment horizontal="center" vertical="center"/>
    </xf>
    <xf numFmtId="0" fontId="0" fillId="0" borderId="15" xfId="0" applyBorder="1" applyAlignment="1">
      <alignment vertical="center"/>
    </xf>
    <xf numFmtId="0" fontId="0" fillId="0" borderId="14" xfId="0" applyFill="1" applyBorder="1" applyAlignment="1">
      <alignment vertical="center"/>
    </xf>
    <xf numFmtId="0" fontId="0" fillId="0" borderId="43" xfId="0" applyBorder="1" applyAlignment="1">
      <alignment vertical="center"/>
    </xf>
    <xf numFmtId="0" fontId="0" fillId="0" borderId="22" xfId="0" applyFill="1" applyBorder="1" applyAlignment="1">
      <alignment vertical="center"/>
    </xf>
    <xf numFmtId="0" fontId="0" fillId="36" borderId="32" xfId="0" applyFill="1" applyBorder="1" applyAlignment="1">
      <alignment vertical="center"/>
    </xf>
    <xf numFmtId="0" fontId="0" fillId="0" borderId="32" xfId="0" applyFill="1" applyBorder="1" applyAlignment="1">
      <alignment horizontal="center" vertical="center"/>
    </xf>
    <xf numFmtId="0" fontId="0" fillId="0" borderId="40" xfId="0" applyFill="1" applyBorder="1" applyAlignment="1">
      <alignment vertical="center"/>
    </xf>
    <xf numFmtId="0" fontId="0" fillId="0" borderId="35" xfId="0" applyFill="1" applyBorder="1" applyAlignment="1">
      <alignment horizontal="center" vertical="center"/>
    </xf>
    <xf numFmtId="0" fontId="0" fillId="38" borderId="32" xfId="0" applyFill="1" applyBorder="1" applyAlignment="1">
      <alignment vertical="center"/>
    </xf>
    <xf numFmtId="0" fontId="0" fillId="38" borderId="33" xfId="0" applyFill="1" applyBorder="1" applyAlignment="1">
      <alignment vertical="center"/>
    </xf>
    <xf numFmtId="0" fontId="8" fillId="0" borderId="29" xfId="0" applyFont="1" applyBorder="1" applyAlignment="1">
      <alignment vertical="center"/>
    </xf>
    <xf numFmtId="0" fontId="0" fillId="34" borderId="30" xfId="0" applyFill="1" applyBorder="1" applyAlignment="1">
      <alignment vertical="center"/>
    </xf>
    <xf numFmtId="0" fontId="0" fillId="35" borderId="48" xfId="0" applyFill="1" applyBorder="1" applyAlignment="1">
      <alignment vertical="center"/>
    </xf>
    <xf numFmtId="0" fontId="0" fillId="33" borderId="33" xfId="0" applyFill="1" applyBorder="1" applyAlignment="1">
      <alignment vertical="center"/>
    </xf>
    <xf numFmtId="0" fontId="0" fillId="0" borderId="34" xfId="0" applyFill="1" applyBorder="1" applyAlignment="1">
      <alignment horizontal="center" vertical="center"/>
    </xf>
    <xf numFmtId="0" fontId="0" fillId="0" borderId="18" xfId="0" applyFill="1" applyBorder="1" applyAlignment="1">
      <alignment horizontal="center" vertical="center"/>
    </xf>
    <xf numFmtId="0" fontId="0" fillId="0" borderId="35" xfId="0" applyFill="1" applyBorder="1" applyAlignment="1">
      <alignment vertical="center"/>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36" borderId="41" xfId="0" applyFill="1" applyBorder="1" applyAlignment="1">
      <alignment vertical="center"/>
    </xf>
    <xf numFmtId="0" fontId="0" fillId="34" borderId="44" xfId="0" applyFill="1" applyBorder="1" applyAlignment="1">
      <alignment vertical="center"/>
    </xf>
    <xf numFmtId="0" fontId="0" fillId="0" borderId="27" xfId="0" applyBorder="1" applyAlignment="1">
      <alignment horizontal="center" vertical="center"/>
    </xf>
    <xf numFmtId="0" fontId="0" fillId="35" borderId="45" xfId="0" applyFill="1" applyBorder="1" applyAlignment="1">
      <alignment vertical="center"/>
    </xf>
    <xf numFmtId="0" fontId="7" fillId="0" borderId="34" xfId="0" applyFont="1" applyBorder="1" applyAlignment="1">
      <alignment vertical="center" wrapText="1"/>
    </xf>
    <xf numFmtId="0" fontId="0" fillId="0" borderId="37" xfId="0" applyFill="1" applyBorder="1" applyAlignment="1">
      <alignment vertical="center"/>
    </xf>
    <xf numFmtId="0" fontId="7" fillId="0" borderId="34" xfId="0" applyFont="1" applyBorder="1" applyAlignment="1">
      <alignment vertical="center"/>
    </xf>
    <xf numFmtId="0" fontId="8" fillId="0" borderId="32" xfId="0" applyFont="1" applyBorder="1" applyAlignment="1">
      <alignment vertical="center"/>
    </xf>
    <xf numFmtId="0" fontId="0" fillId="0" borderId="34" xfId="0" applyFill="1" applyBorder="1" applyAlignment="1">
      <alignment vertical="center"/>
    </xf>
    <xf numFmtId="0" fontId="7" fillId="0" borderId="27" xfId="0" applyFont="1" applyFill="1" applyBorder="1" applyAlignment="1">
      <alignment vertical="center" wrapText="1"/>
    </xf>
    <xf numFmtId="0" fontId="0" fillId="37" borderId="37" xfId="0" applyFill="1" applyBorder="1" applyAlignment="1">
      <alignment vertical="center"/>
    </xf>
    <xf numFmtId="0" fontId="0" fillId="0" borderId="30" xfId="0" applyFill="1" applyBorder="1" applyAlignment="1">
      <alignment horizontal="center" vertical="center"/>
    </xf>
    <xf numFmtId="0" fontId="0" fillId="0" borderId="39" xfId="0" applyFill="1" applyBorder="1" applyAlignment="1">
      <alignment vertical="center"/>
    </xf>
    <xf numFmtId="0" fontId="0" fillId="0" borderId="27" xfId="0" applyFill="1" applyBorder="1" applyAlignment="1">
      <alignment vertical="center"/>
    </xf>
    <xf numFmtId="0" fontId="0" fillId="0" borderId="39" xfId="0" applyFill="1" applyBorder="1" applyAlignment="1">
      <alignment horizontal="center" vertical="center"/>
    </xf>
    <xf numFmtId="0" fontId="0" fillId="0" borderId="31" xfId="0" applyFill="1" applyBorder="1" applyAlignment="1">
      <alignment horizontal="center" vertical="center"/>
    </xf>
    <xf numFmtId="0" fontId="8" fillId="0" borderId="26" xfId="0" applyFont="1" applyFill="1" applyBorder="1" applyAlignment="1">
      <alignment vertical="center"/>
    </xf>
    <xf numFmtId="0" fontId="0" fillId="0" borderId="11" xfId="0" applyFill="1" applyBorder="1" applyAlignment="1">
      <alignment horizontal="center" vertical="center"/>
    </xf>
    <xf numFmtId="0" fontId="0" fillId="0" borderId="30" xfId="0" applyFill="1" applyBorder="1" applyAlignment="1">
      <alignment vertical="center"/>
    </xf>
    <xf numFmtId="0" fontId="0" fillId="0" borderId="44" xfId="0" applyFill="1" applyBorder="1" applyAlignment="1">
      <alignment vertical="center"/>
    </xf>
    <xf numFmtId="0" fontId="0" fillId="0" borderId="40" xfId="0" applyFill="1" applyBorder="1" applyAlignment="1">
      <alignment horizontal="center" vertical="center"/>
    </xf>
    <xf numFmtId="0" fontId="8" fillId="0" borderId="28" xfId="0" applyFont="1" applyFill="1" applyBorder="1" applyAlignment="1">
      <alignment vertical="center"/>
    </xf>
    <xf numFmtId="0" fontId="0" fillId="0" borderId="4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xf>
    <xf numFmtId="0" fontId="0" fillId="0" borderId="42" xfId="0" applyFill="1" applyBorder="1" applyAlignment="1">
      <alignment vertical="center"/>
    </xf>
    <xf numFmtId="0" fontId="0" fillId="0" borderId="37" xfId="0" applyFill="1" applyBorder="1" applyAlignment="1">
      <alignment horizontal="center" vertical="center"/>
    </xf>
    <xf numFmtId="0" fontId="0" fillId="0" borderId="17" xfId="0" applyFill="1" applyBorder="1" applyAlignment="1">
      <alignment vertical="center"/>
    </xf>
    <xf numFmtId="0" fontId="0" fillId="0" borderId="38" xfId="0" applyFill="1" applyBorder="1" applyAlignment="1">
      <alignment vertical="center"/>
    </xf>
    <xf numFmtId="0" fontId="0" fillId="0" borderId="43" xfId="0" applyFill="1" applyBorder="1" applyAlignment="1">
      <alignment vertical="center"/>
    </xf>
    <xf numFmtId="0" fontId="0" fillId="0" borderId="43" xfId="0" applyFill="1" applyBorder="1" applyAlignment="1">
      <alignment horizontal="center" vertical="center"/>
    </xf>
    <xf numFmtId="0" fontId="7" fillId="0" borderId="34" xfId="0" applyFont="1" applyFill="1" applyBorder="1" applyAlignment="1">
      <alignment vertical="center"/>
    </xf>
    <xf numFmtId="0" fontId="8" fillId="0" borderId="32" xfId="0" applyFont="1"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vertical="center"/>
    </xf>
    <xf numFmtId="0" fontId="0" fillId="0" borderId="15" xfId="0" applyFill="1" applyBorder="1" applyAlignment="1">
      <alignment vertical="center"/>
    </xf>
    <xf numFmtId="0" fontId="8" fillId="0" borderId="29" xfId="0" applyFont="1" applyFill="1" applyBorder="1" applyAlignment="1">
      <alignment vertical="center"/>
    </xf>
    <xf numFmtId="0" fontId="0" fillId="0" borderId="13" xfId="0" applyFill="1" applyBorder="1" applyAlignment="1">
      <alignment vertical="center"/>
    </xf>
    <xf numFmtId="0" fontId="0" fillId="0" borderId="48" xfId="0" applyFill="1" applyBorder="1" applyAlignment="1">
      <alignment vertical="center"/>
    </xf>
    <xf numFmtId="0" fontId="0" fillId="0" borderId="47" xfId="0" applyFill="1" applyBorder="1" applyAlignment="1">
      <alignment vertical="center"/>
    </xf>
    <xf numFmtId="0" fontId="0" fillId="0" borderId="25" xfId="0" applyFill="1" applyBorder="1" applyAlignment="1">
      <alignment vertical="center"/>
    </xf>
    <xf numFmtId="0" fontId="7" fillId="0" borderId="27" xfId="0" applyFont="1" applyFill="1" applyBorder="1" applyAlignment="1">
      <alignment vertical="center"/>
    </xf>
    <xf numFmtId="0" fontId="0" fillId="0" borderId="36" xfId="0" applyFill="1" applyBorder="1" applyAlignment="1">
      <alignment vertical="center"/>
    </xf>
    <xf numFmtId="0" fontId="0" fillId="0" borderId="28" xfId="0" applyFill="1" applyBorder="1" applyAlignment="1">
      <alignment horizontal="center" vertical="center"/>
    </xf>
    <xf numFmtId="0" fontId="21" fillId="0" borderId="0" xfId="0" applyFont="1" applyAlignment="1">
      <alignment horizontal="center" vertical="center"/>
    </xf>
    <xf numFmtId="0" fontId="22" fillId="0" borderId="0" xfId="0" applyFont="1" applyBorder="1" applyAlignment="1">
      <alignment horizontal="center" vertical="center"/>
    </xf>
    <xf numFmtId="20" fontId="22" fillId="0" borderId="0" xfId="0" applyNumberFormat="1" applyFont="1" applyBorder="1" applyAlignment="1">
      <alignment horizontal="center" vertical="center"/>
    </xf>
    <xf numFmtId="181" fontId="2" fillId="0" borderId="20" xfId="0" applyNumberFormat="1" applyFont="1" applyBorder="1" applyAlignment="1">
      <alignment vertical="center"/>
    </xf>
    <xf numFmtId="0" fontId="2" fillId="0" borderId="0" xfId="0" applyNumberFormat="1" applyFont="1" applyAlignment="1">
      <alignment vertical="center"/>
    </xf>
    <xf numFmtId="0" fontId="21" fillId="0" borderId="0" xfId="0" applyFont="1" applyAlignment="1">
      <alignment vertical="center"/>
    </xf>
    <xf numFmtId="0" fontId="22" fillId="0" borderId="0" xfId="0" applyFont="1" applyAlignment="1">
      <alignment vertical="center"/>
    </xf>
    <xf numFmtId="58" fontId="17" fillId="0" borderId="0" xfId="0" applyNumberFormat="1" applyFont="1" applyAlignment="1">
      <alignment vertical="center"/>
    </xf>
    <xf numFmtId="0" fontId="19" fillId="0" borderId="0" xfId="0" applyFont="1" applyAlignment="1">
      <alignment horizontal="center" vertical="center"/>
    </xf>
    <xf numFmtId="0" fontId="2" fillId="0" borderId="16" xfId="0" applyFont="1" applyBorder="1" applyAlignment="1">
      <alignment horizontal="left" vertical="center"/>
    </xf>
    <xf numFmtId="3" fontId="25" fillId="0" borderId="16" xfId="0" applyNumberFormat="1" applyFont="1" applyBorder="1" applyAlignment="1">
      <alignment horizontal="center"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vertical="center"/>
    </xf>
    <xf numFmtId="0" fontId="9" fillId="0" borderId="16" xfId="0" applyFont="1" applyBorder="1" applyAlignment="1">
      <alignment vertical="center"/>
    </xf>
    <xf numFmtId="0" fontId="9" fillId="0" borderId="18" xfId="0" applyFont="1" applyBorder="1" applyAlignment="1">
      <alignment vertical="center"/>
    </xf>
    <xf numFmtId="3" fontId="9" fillId="0" borderId="24" xfId="0" applyNumberFormat="1" applyFont="1" applyBorder="1" applyAlignment="1">
      <alignment horizontal="center" vertical="center"/>
    </xf>
    <xf numFmtId="0" fontId="26" fillId="0" borderId="16" xfId="0" applyFont="1" applyBorder="1" applyAlignment="1">
      <alignment horizontal="center" vertical="center"/>
    </xf>
    <xf numFmtId="0" fontId="22" fillId="0" borderId="0" xfId="0" applyFont="1" applyAlignment="1">
      <alignment horizontal="center" vertical="center"/>
    </xf>
    <xf numFmtId="3" fontId="2" fillId="0" borderId="0" xfId="0" applyNumberFormat="1" applyFont="1" applyBorder="1" applyAlignment="1">
      <alignment vertical="center"/>
    </xf>
    <xf numFmtId="0" fontId="6" fillId="0" borderId="0" xfId="0" applyFont="1" applyAlignment="1">
      <alignment vertical="center"/>
    </xf>
    <xf numFmtId="0" fontId="27" fillId="0" borderId="11" xfId="0" applyFont="1" applyBorder="1" applyAlignment="1">
      <alignment vertical="center"/>
    </xf>
    <xf numFmtId="3" fontId="27" fillId="0" borderId="11" xfId="0" applyNumberFormat="1" applyFont="1" applyBorder="1" applyAlignment="1">
      <alignment vertical="center"/>
    </xf>
    <xf numFmtId="0" fontId="28" fillId="0" borderId="0" xfId="0" applyFont="1" applyAlignment="1">
      <alignment vertical="center"/>
    </xf>
    <xf numFmtId="0" fontId="27" fillId="0" borderId="0" xfId="0" applyFont="1" applyBorder="1" applyAlignment="1">
      <alignment vertical="center"/>
    </xf>
    <xf numFmtId="3" fontId="27" fillId="0" borderId="0" xfId="0" applyNumberFormat="1" applyFont="1" applyBorder="1" applyAlignment="1">
      <alignment vertical="center"/>
    </xf>
    <xf numFmtId="0" fontId="0" fillId="0" borderId="49" xfId="0" applyBorder="1" applyAlignment="1">
      <alignment vertical="center"/>
    </xf>
    <xf numFmtId="0" fontId="24" fillId="0" borderId="0" xfId="0" applyFont="1" applyBorder="1" applyAlignment="1">
      <alignment vertical="center"/>
    </xf>
    <xf numFmtId="6" fontId="2" fillId="0" borderId="0" xfId="0" applyNumberFormat="1" applyFont="1" applyAlignment="1">
      <alignment vertical="center"/>
    </xf>
    <xf numFmtId="0" fontId="10" fillId="0" borderId="11" xfId="0" applyFont="1" applyBorder="1" applyAlignment="1">
      <alignment vertical="center"/>
    </xf>
    <xf numFmtId="6" fontId="10" fillId="0" borderId="11" xfId="0" applyNumberFormat="1" applyFont="1" applyBorder="1" applyAlignment="1">
      <alignment vertical="center"/>
    </xf>
    <xf numFmtId="0" fontId="2" fillId="0" borderId="15" xfId="0" applyFont="1" applyBorder="1" applyAlignment="1">
      <alignment horizontal="left"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0" fillId="0" borderId="19" xfId="0" applyFont="1" applyBorder="1" applyAlignment="1">
      <alignment horizontal="center" vertical="center"/>
    </xf>
    <xf numFmtId="0" fontId="3"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10" fillId="0" borderId="16" xfId="0" applyFont="1" applyBorder="1" applyAlignment="1">
      <alignment horizontal="center" vertical="center"/>
    </xf>
    <xf numFmtId="0" fontId="68" fillId="0" borderId="10" xfId="0" applyFont="1" applyBorder="1" applyAlignment="1">
      <alignment horizontal="center" vertical="center"/>
    </xf>
    <xf numFmtId="0" fontId="68" fillId="0" borderId="0" xfId="0" applyFont="1" applyAlignment="1">
      <alignment horizontal="center" vertical="center"/>
    </xf>
    <xf numFmtId="0" fontId="69" fillId="0" borderId="0" xfId="0" applyFont="1" applyAlignment="1">
      <alignment vertical="center"/>
    </xf>
    <xf numFmtId="0" fontId="68" fillId="0" borderId="0" xfId="0" applyFont="1" applyBorder="1" applyAlignment="1">
      <alignment horizontal="center" vertical="center"/>
    </xf>
    <xf numFmtId="0" fontId="68" fillId="0" borderId="0" xfId="0" applyFont="1" applyAlignment="1">
      <alignment vertical="center"/>
    </xf>
    <xf numFmtId="0" fontId="18" fillId="0" borderId="0" xfId="0" applyFont="1" applyAlignment="1">
      <alignment vertical="center"/>
    </xf>
    <xf numFmtId="0" fontId="24" fillId="0" borderId="0" xfId="0" applyFont="1" applyAlignment="1">
      <alignment horizontal="center" vertical="center"/>
    </xf>
    <xf numFmtId="0" fontId="9" fillId="0" borderId="0" xfId="0" applyFont="1" applyAlignment="1">
      <alignment horizontal="center" vertical="center"/>
    </xf>
    <xf numFmtId="0" fontId="29" fillId="0" borderId="0" xfId="0" applyFont="1" applyAlignment="1">
      <alignment horizontal="left" vertical="center"/>
    </xf>
    <xf numFmtId="0" fontId="70" fillId="0" borderId="0" xfId="0" applyFont="1" applyAlignment="1">
      <alignment horizontal="left" vertical="center"/>
    </xf>
    <xf numFmtId="0" fontId="70" fillId="0" borderId="0" xfId="0" applyFont="1" applyAlignment="1">
      <alignment horizontal="center" vertical="center"/>
    </xf>
    <xf numFmtId="0" fontId="71" fillId="0" borderId="0" xfId="0" applyFont="1" applyAlignment="1">
      <alignment horizontal="left" vertical="center"/>
    </xf>
    <xf numFmtId="0" fontId="2" fillId="0" borderId="19" xfId="0" applyFont="1" applyBorder="1" applyAlignment="1">
      <alignment horizontal="center" vertical="center"/>
    </xf>
    <xf numFmtId="3" fontId="2" fillId="0" borderId="22" xfId="0" applyNumberFormat="1" applyFont="1" applyBorder="1" applyAlignment="1">
      <alignment horizontal="right" vertical="center"/>
    </xf>
    <xf numFmtId="3" fontId="2" fillId="0" borderId="16" xfId="0" applyNumberFormat="1"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9" fillId="0" borderId="25" xfId="0" applyFont="1" applyBorder="1" applyAlignment="1">
      <alignment vertical="center"/>
    </xf>
    <xf numFmtId="0" fontId="9" fillId="0" borderId="18" xfId="0" applyFont="1" applyBorder="1" applyAlignment="1">
      <alignment vertical="center"/>
    </xf>
    <xf numFmtId="0" fontId="9" fillId="0" borderId="17" xfId="0" applyFont="1" applyBorder="1" applyAlignment="1">
      <alignment vertical="center"/>
    </xf>
    <xf numFmtId="0" fontId="9" fillId="0" borderId="26" xfId="0" applyFont="1" applyBorder="1" applyAlignment="1">
      <alignment vertical="center"/>
    </xf>
    <xf numFmtId="3" fontId="2" fillId="0" borderId="13" xfId="0" applyNumberFormat="1" applyFont="1" applyBorder="1" applyAlignment="1">
      <alignment vertical="center"/>
    </xf>
    <xf numFmtId="181" fontId="2" fillId="0" borderId="19" xfId="0" applyNumberFormat="1" applyFont="1" applyBorder="1" applyAlignment="1">
      <alignmen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5" fillId="0" borderId="18" xfId="0" applyFont="1" applyBorder="1" applyAlignment="1">
      <alignment horizontal="center"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3" fontId="0" fillId="0" borderId="24" xfId="0" applyNumberFormat="1"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181" fontId="2" fillId="0" borderId="53" xfId="0" applyNumberFormat="1" applyFont="1" applyBorder="1" applyAlignment="1">
      <alignment vertical="center"/>
    </xf>
    <xf numFmtId="0" fontId="9" fillId="0" borderId="54" xfId="0" applyFont="1" applyBorder="1" applyAlignment="1">
      <alignment vertical="center"/>
    </xf>
    <xf numFmtId="0" fontId="2" fillId="0" borderId="55" xfId="0" applyFont="1" applyBorder="1" applyAlignment="1">
      <alignment vertical="center"/>
    </xf>
    <xf numFmtId="0" fontId="9" fillId="0" borderId="56" xfId="0" applyFont="1" applyBorder="1" applyAlignment="1">
      <alignment vertical="center"/>
    </xf>
    <xf numFmtId="0" fontId="2" fillId="0" borderId="57"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2" fillId="0" borderId="60" xfId="0" applyFont="1" applyBorder="1" applyAlignment="1">
      <alignment vertical="center"/>
    </xf>
    <xf numFmtId="0" fontId="2" fillId="0" borderId="55" xfId="0" applyFont="1" applyBorder="1" applyAlignment="1">
      <alignment horizontal="left" vertical="center"/>
    </xf>
    <xf numFmtId="0" fontId="2" fillId="0" borderId="61" xfId="0" applyFont="1" applyBorder="1" applyAlignment="1">
      <alignment vertical="center"/>
    </xf>
    <xf numFmtId="0" fontId="2" fillId="0" borderId="62" xfId="0" applyFont="1" applyBorder="1" applyAlignment="1">
      <alignment vertical="center"/>
    </xf>
    <xf numFmtId="0" fontId="9" fillId="0" borderId="63" xfId="0" applyFont="1" applyBorder="1" applyAlignment="1">
      <alignment vertical="center"/>
    </xf>
    <xf numFmtId="183" fontId="2" fillId="0" borderId="12" xfId="0" applyNumberFormat="1" applyFont="1" applyBorder="1" applyAlignment="1">
      <alignment vertical="center"/>
    </xf>
    <xf numFmtId="183" fontId="2" fillId="0" borderId="15" xfId="0" applyNumberFormat="1" applyFont="1" applyBorder="1" applyAlignment="1">
      <alignment vertical="center"/>
    </xf>
    <xf numFmtId="183" fontId="2" fillId="0" borderId="14" xfId="0" applyNumberFormat="1" applyFont="1" applyBorder="1" applyAlignment="1">
      <alignment vertical="center"/>
    </xf>
    <xf numFmtId="183" fontId="2" fillId="0" borderId="64" xfId="0" applyNumberFormat="1" applyFont="1" applyBorder="1" applyAlignment="1">
      <alignment horizontal="right" vertical="center"/>
    </xf>
    <xf numFmtId="183" fontId="2" fillId="0" borderId="15" xfId="0" applyNumberFormat="1" applyFont="1" applyBorder="1" applyAlignment="1">
      <alignment horizontal="right" vertical="center"/>
    </xf>
    <xf numFmtId="183" fontId="2" fillId="0" borderId="22" xfId="0" applyNumberFormat="1" applyFont="1" applyBorder="1" applyAlignment="1">
      <alignment horizontal="right" vertical="center"/>
    </xf>
    <xf numFmtId="183" fontId="2" fillId="0" borderId="14" xfId="0" applyNumberFormat="1" applyFont="1" applyBorder="1" applyAlignment="1">
      <alignment horizontal="right" vertical="center"/>
    </xf>
    <xf numFmtId="183" fontId="2" fillId="0" borderId="65" xfId="0" applyNumberFormat="1" applyFont="1" applyBorder="1" applyAlignment="1">
      <alignment horizontal="right" vertical="center"/>
    </xf>
    <xf numFmtId="183" fontId="2"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xf>
    <xf numFmtId="58" fontId="11" fillId="0" borderId="0" xfId="0" applyNumberFormat="1"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16" fillId="0" borderId="0" xfId="0" applyFont="1" applyAlignment="1">
      <alignment horizontal="left"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0"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17" fillId="0" borderId="0" xfId="0" applyFont="1" applyAlignment="1">
      <alignment horizontal="left" vertical="center"/>
    </xf>
    <xf numFmtId="58" fontId="17" fillId="0" borderId="0" xfId="0" applyNumberFormat="1"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horizontal="left" vertical="center"/>
    </xf>
    <xf numFmtId="0" fontId="10" fillId="0" borderId="16"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58" fontId="0" fillId="0" borderId="14" xfId="0" applyNumberFormat="1" applyBorder="1" applyAlignment="1">
      <alignment horizontal="center" vertical="center"/>
    </xf>
    <xf numFmtId="58" fontId="0" fillId="0" borderId="0" xfId="0" applyNumberFormat="1" applyBorder="1" applyAlignment="1">
      <alignment horizontal="center" vertical="center"/>
    </xf>
    <xf numFmtId="58" fontId="0" fillId="0" borderId="17" xfId="0" applyNumberFormat="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58" fontId="0" fillId="0" borderId="0" xfId="0" applyNumberFormat="1" applyAlignment="1">
      <alignment horizontal="left" vertical="center"/>
    </xf>
    <xf numFmtId="0" fontId="0" fillId="0" borderId="0" xfId="0" applyAlignment="1">
      <alignment horizontal="left" vertical="center"/>
    </xf>
    <xf numFmtId="0" fontId="70" fillId="0" borderId="0" xfId="0" applyFont="1" applyAlignment="1">
      <alignment horizontal="left" vertical="center"/>
    </xf>
    <xf numFmtId="0" fontId="29" fillId="0" borderId="0" xfId="0" applyFont="1" applyAlignment="1">
      <alignment horizontal="left" vertical="center"/>
    </xf>
    <xf numFmtId="0" fontId="2" fillId="0" borderId="52" xfId="0" applyFont="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left"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69" xfId="0" applyFont="1" applyBorder="1" applyAlignment="1">
      <alignment horizontal="left" vertical="center"/>
    </xf>
    <xf numFmtId="0" fontId="2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D18" sqref="D18"/>
    </sheetView>
  </sheetViews>
  <sheetFormatPr defaultColWidth="9.00390625" defaultRowHeight="13.5"/>
  <cols>
    <col min="2" max="6" width="15.625" style="0" customWidth="1"/>
  </cols>
  <sheetData>
    <row r="1" spans="1:6" ht="21.75" customHeight="1">
      <c r="A1" s="323" t="s">
        <v>30</v>
      </c>
      <c r="B1" s="323"/>
      <c r="C1" s="323"/>
      <c r="D1" s="323"/>
      <c r="E1" s="323"/>
      <c r="F1" s="323"/>
    </row>
    <row r="2" spans="1:6" ht="21.75" customHeight="1">
      <c r="A2" s="324" t="s">
        <v>49</v>
      </c>
      <c r="B2" s="324"/>
      <c r="C2" s="324"/>
      <c r="D2" s="324"/>
      <c r="E2" s="324"/>
      <c r="F2" s="324"/>
    </row>
    <row r="3" spans="3:6" ht="21.75" customHeight="1">
      <c r="C3" s="10"/>
      <c r="D3" s="325" t="s">
        <v>50</v>
      </c>
      <c r="E3" s="325"/>
      <c r="F3" s="325"/>
    </row>
    <row r="4" spans="3:6" ht="21.75" customHeight="1">
      <c r="C4" s="5"/>
      <c r="D4" s="11"/>
      <c r="E4" s="11"/>
      <c r="F4" s="11"/>
    </row>
    <row r="5" spans="1:6" ht="21.75" customHeight="1">
      <c r="A5" s="4" t="s">
        <v>29</v>
      </c>
      <c r="B5" s="2">
        <v>0.3833333333333333</v>
      </c>
      <c r="C5" s="3" t="s">
        <v>0</v>
      </c>
      <c r="D5" s="3" t="s">
        <v>4</v>
      </c>
      <c r="E5" s="3" t="s">
        <v>7</v>
      </c>
      <c r="F5" s="3"/>
    </row>
    <row r="6" spans="2:6" ht="21.75" customHeight="1">
      <c r="B6" s="2">
        <v>0.38819444444444445</v>
      </c>
      <c r="C6" s="3" t="s">
        <v>1</v>
      </c>
      <c r="D6" s="9" t="s">
        <v>48</v>
      </c>
      <c r="E6" s="3" t="s">
        <v>8</v>
      </c>
      <c r="F6" s="3" t="s">
        <v>11</v>
      </c>
    </row>
    <row r="7" spans="2:6" ht="21.75" customHeight="1">
      <c r="B7" s="2">
        <v>0.39305555555555555</v>
      </c>
      <c r="C7" s="3" t="s">
        <v>2</v>
      </c>
      <c r="D7" s="3" t="s">
        <v>5</v>
      </c>
      <c r="E7" s="3" t="s">
        <v>9</v>
      </c>
      <c r="F7" s="3" t="s">
        <v>12</v>
      </c>
    </row>
    <row r="8" spans="2:6" ht="21.75" customHeight="1">
      <c r="B8" s="2">
        <v>0.3979166666666667</v>
      </c>
      <c r="C8" s="3" t="s">
        <v>3</v>
      </c>
      <c r="D8" s="3" t="s">
        <v>6</v>
      </c>
      <c r="E8" s="3" t="s">
        <v>10</v>
      </c>
      <c r="F8" s="3" t="s">
        <v>13</v>
      </c>
    </row>
    <row r="9" spans="2:6" ht="21.75" customHeight="1">
      <c r="B9" s="1"/>
      <c r="C9" s="1"/>
      <c r="D9" s="1"/>
      <c r="E9" s="1"/>
      <c r="F9" s="1"/>
    </row>
    <row r="10" spans="2:6" ht="21.75" customHeight="1">
      <c r="B10" s="1"/>
      <c r="C10" s="1"/>
      <c r="D10" s="1"/>
      <c r="E10" s="1"/>
      <c r="F10" s="1"/>
    </row>
    <row r="11" spans="1:6" ht="21.75" customHeight="1">
      <c r="A11" s="4" t="s">
        <v>28</v>
      </c>
      <c r="B11" s="2">
        <v>0.3833333333333333</v>
      </c>
      <c r="C11" s="3" t="s">
        <v>14</v>
      </c>
      <c r="D11" s="3" t="s">
        <v>18</v>
      </c>
      <c r="E11" s="3" t="s">
        <v>22</v>
      </c>
      <c r="F11" s="3"/>
    </row>
    <row r="12" spans="2:6" ht="21.75" customHeight="1">
      <c r="B12" s="2">
        <v>0.38819444444444445</v>
      </c>
      <c r="C12" s="3" t="s">
        <v>15</v>
      </c>
      <c r="D12" s="3" t="s">
        <v>19</v>
      </c>
      <c r="E12" s="3" t="s">
        <v>23</v>
      </c>
      <c r="F12" s="3" t="s">
        <v>25</v>
      </c>
    </row>
    <row r="13" spans="2:6" ht="21.75" customHeight="1">
      <c r="B13" s="2">
        <v>0.39305555555555555</v>
      </c>
      <c r="C13" s="3" t="s">
        <v>16</v>
      </c>
      <c r="D13" s="3" t="s">
        <v>20</v>
      </c>
      <c r="E13" s="3" t="s">
        <v>47</v>
      </c>
      <c r="F13" s="3" t="s">
        <v>26</v>
      </c>
    </row>
    <row r="14" spans="2:6" ht="21.75" customHeight="1">
      <c r="B14" s="2">
        <v>0.3979166666666667</v>
      </c>
      <c r="C14" s="3" t="s">
        <v>17</v>
      </c>
      <c r="D14" s="3" t="s">
        <v>21</v>
      </c>
      <c r="E14" s="3" t="s">
        <v>24</v>
      </c>
      <c r="F14" s="3" t="s">
        <v>27</v>
      </c>
    </row>
    <row r="15" spans="2:6" ht="21.75" customHeight="1">
      <c r="B15" s="326" t="s">
        <v>51</v>
      </c>
      <c r="C15" s="326"/>
      <c r="D15" s="326"/>
      <c r="E15" s="326"/>
      <c r="F15" s="326"/>
    </row>
    <row r="16" ht="21.75" customHeight="1"/>
    <row r="17" spans="1:3" ht="21.75" customHeight="1">
      <c r="A17" s="320" t="s">
        <v>46</v>
      </c>
      <c r="B17" s="320"/>
      <c r="C17" s="320"/>
    </row>
    <row r="18" ht="15" customHeight="1"/>
    <row r="19" spans="1:6" ht="21.75" customHeight="1">
      <c r="A19" s="321" t="s">
        <v>31</v>
      </c>
      <c r="B19" s="321"/>
      <c r="C19" s="321"/>
      <c r="D19" s="321"/>
      <c r="E19" s="321"/>
      <c r="F19" s="321"/>
    </row>
    <row r="20" spans="1:6" ht="21.75" customHeight="1">
      <c r="A20" s="321" t="s">
        <v>32</v>
      </c>
      <c r="B20" s="321"/>
      <c r="C20" s="321"/>
      <c r="D20" s="321"/>
      <c r="E20" s="321"/>
      <c r="F20" s="321"/>
    </row>
    <row r="21" spans="1:6" ht="21.75" customHeight="1">
      <c r="A21" s="321" t="s">
        <v>33</v>
      </c>
      <c r="B21" s="321"/>
      <c r="C21" s="321"/>
      <c r="D21" s="321"/>
      <c r="E21" s="321"/>
      <c r="F21" s="321"/>
    </row>
    <row r="22" spans="1:6" ht="21.75" customHeight="1">
      <c r="A22" s="321" t="s">
        <v>34</v>
      </c>
      <c r="B22" s="321"/>
      <c r="C22" s="321"/>
      <c r="D22" s="321"/>
      <c r="E22" s="321"/>
      <c r="F22" s="321"/>
    </row>
    <row r="23" spans="1:6" ht="21.75" customHeight="1">
      <c r="A23" s="321" t="s">
        <v>35</v>
      </c>
      <c r="B23" s="321"/>
      <c r="C23" s="321"/>
      <c r="D23" s="321"/>
      <c r="E23" s="321"/>
      <c r="F23" s="321"/>
    </row>
    <row r="24" spans="1:6" ht="21.75" customHeight="1">
      <c r="A24" s="321" t="s">
        <v>36</v>
      </c>
      <c r="B24" s="321"/>
      <c r="C24" s="321"/>
      <c r="D24" s="321"/>
      <c r="E24" s="321"/>
      <c r="F24" s="321"/>
    </row>
    <row r="25" spans="1:6" ht="21.75" customHeight="1">
      <c r="A25" s="321" t="s">
        <v>61</v>
      </c>
      <c r="B25" s="321"/>
      <c r="C25" s="321"/>
      <c r="D25" s="321"/>
      <c r="E25" s="321"/>
      <c r="F25" s="321"/>
    </row>
    <row r="26" spans="1:6" ht="21.75" customHeight="1">
      <c r="A26" s="321" t="s">
        <v>37</v>
      </c>
      <c r="B26" s="321"/>
      <c r="C26" s="321"/>
      <c r="D26" s="321"/>
      <c r="E26" s="321"/>
      <c r="F26" s="321"/>
    </row>
    <row r="27" spans="1:6" ht="21.75" customHeight="1">
      <c r="A27" s="321"/>
      <c r="B27" s="321"/>
      <c r="C27" s="321"/>
      <c r="D27" s="321"/>
      <c r="E27" s="321"/>
      <c r="F27" s="321"/>
    </row>
    <row r="28" spans="1:6" ht="21.75" customHeight="1">
      <c r="A28" s="322" t="s">
        <v>38</v>
      </c>
      <c r="B28" s="322"/>
      <c r="C28" s="322"/>
      <c r="D28" s="322"/>
      <c r="E28" s="322"/>
      <c r="F28" s="322"/>
    </row>
    <row r="29" spans="1:6" ht="15" customHeight="1">
      <c r="A29" s="6"/>
      <c r="B29" s="6"/>
      <c r="C29" s="6"/>
      <c r="D29" s="6"/>
      <c r="E29" s="6"/>
      <c r="F29" s="6"/>
    </row>
    <row r="30" spans="1:6" ht="21.75" customHeight="1">
      <c r="A30" s="319" t="s">
        <v>39</v>
      </c>
      <c r="B30" s="319"/>
      <c r="C30" s="319"/>
      <c r="D30" s="319"/>
      <c r="E30" s="319"/>
      <c r="F30" s="319"/>
    </row>
    <row r="31" spans="1:6" ht="21.75" customHeight="1">
      <c r="A31" s="319" t="s">
        <v>62</v>
      </c>
      <c r="B31" s="319"/>
      <c r="C31" s="319"/>
      <c r="D31" s="319"/>
      <c r="E31" s="319"/>
      <c r="F31" s="319"/>
    </row>
    <row r="32" spans="1:6" ht="21.75" customHeight="1">
      <c r="A32" s="319" t="s">
        <v>40</v>
      </c>
      <c r="B32" s="319"/>
      <c r="C32" s="319"/>
      <c r="D32" s="319"/>
      <c r="E32" s="319"/>
      <c r="F32" s="319"/>
    </row>
    <row r="33" spans="1:6" ht="21.75" customHeight="1">
      <c r="A33" s="319" t="s">
        <v>41</v>
      </c>
      <c r="B33" s="319"/>
      <c r="C33" s="319"/>
      <c r="D33" s="319"/>
      <c r="E33" s="319"/>
      <c r="F33" s="319"/>
    </row>
    <row r="34" spans="1:6" ht="21.75" customHeight="1">
      <c r="A34" s="319" t="s">
        <v>42</v>
      </c>
      <c r="B34" s="319"/>
      <c r="C34" s="319"/>
      <c r="D34" s="319"/>
      <c r="E34" s="319"/>
      <c r="F34" s="319"/>
    </row>
    <row r="35" spans="1:6" ht="21.75" customHeight="1">
      <c r="A35" s="7" t="s">
        <v>43</v>
      </c>
      <c r="B35" s="7"/>
      <c r="C35" s="7"/>
      <c r="D35" s="7"/>
      <c r="E35" s="7"/>
      <c r="F35" s="7"/>
    </row>
    <row r="36" spans="1:6" ht="21.75" customHeight="1">
      <c r="A36" s="7" t="s">
        <v>44</v>
      </c>
      <c r="B36" s="7"/>
      <c r="C36" s="7"/>
      <c r="D36" s="7"/>
      <c r="E36" s="7"/>
      <c r="F36" s="7"/>
    </row>
    <row r="37" ht="30" customHeight="1">
      <c r="A37" s="7" t="s">
        <v>63</v>
      </c>
    </row>
    <row r="38" ht="30" customHeight="1"/>
    <row r="39" ht="30" customHeight="1"/>
    <row r="40" ht="30" customHeight="1"/>
    <row r="41" ht="30" customHeight="1"/>
    <row r="42" ht="30" customHeight="1"/>
    <row r="43" ht="30" customHeight="1"/>
  </sheetData>
  <sheetProtection/>
  <mergeCells count="20">
    <mergeCell ref="A1:F1"/>
    <mergeCell ref="A32:F32"/>
    <mergeCell ref="A33:F33"/>
    <mergeCell ref="A2:F2"/>
    <mergeCell ref="D3:F3"/>
    <mergeCell ref="B15:F15"/>
    <mergeCell ref="A19:F19"/>
    <mergeCell ref="A20:F20"/>
    <mergeCell ref="A21:F21"/>
    <mergeCell ref="A22:F22"/>
    <mergeCell ref="A34:F34"/>
    <mergeCell ref="A17:C17"/>
    <mergeCell ref="A27:F27"/>
    <mergeCell ref="A28:F28"/>
    <mergeCell ref="A30:F30"/>
    <mergeCell ref="A31:F31"/>
    <mergeCell ref="A23:F23"/>
    <mergeCell ref="A24:F24"/>
    <mergeCell ref="A25:F25"/>
    <mergeCell ref="A26:F26"/>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135"/>
  <sheetViews>
    <sheetView zoomScale="75" zoomScaleNormal="75" zoomScalePageLayoutView="0" workbookViewId="0" topLeftCell="A108">
      <selection activeCell="Q100" sqref="Q100"/>
    </sheetView>
  </sheetViews>
  <sheetFormatPr defaultColWidth="9.00390625" defaultRowHeight="13.5"/>
  <cols>
    <col min="1" max="1" width="9.625" style="0" customWidth="1"/>
    <col min="2" max="2" width="12.625" style="0" customWidth="1"/>
    <col min="3" max="5" width="9.625" style="0" customWidth="1"/>
    <col min="6" max="6" width="13.125" style="0" customWidth="1"/>
    <col min="7" max="7" width="9.625" style="0" customWidth="1"/>
    <col min="8" max="8" width="12.625" style="0" customWidth="1"/>
    <col min="9" max="11" width="9.625" style="0" customWidth="1"/>
    <col min="12" max="12" width="13.125" style="0" customWidth="1"/>
  </cols>
  <sheetData>
    <row r="1" spans="1:12" ht="45.75" customHeight="1">
      <c r="A1" s="87" t="s">
        <v>288</v>
      </c>
      <c r="B1" s="87" t="s">
        <v>175</v>
      </c>
      <c r="C1" s="87" t="s">
        <v>174</v>
      </c>
      <c r="D1" s="87" t="s">
        <v>176</v>
      </c>
      <c r="E1" s="87" t="s">
        <v>286</v>
      </c>
      <c r="F1" s="87" t="s">
        <v>287</v>
      </c>
      <c r="G1" s="87" t="s">
        <v>289</v>
      </c>
      <c r="H1" s="87" t="s">
        <v>175</v>
      </c>
      <c r="I1" s="87" t="s">
        <v>174</v>
      </c>
      <c r="J1" s="87" t="s">
        <v>176</v>
      </c>
      <c r="K1" s="87" t="s">
        <v>286</v>
      </c>
      <c r="L1" s="87" t="s">
        <v>287</v>
      </c>
    </row>
    <row r="2" spans="1:12" ht="31.5" customHeight="1">
      <c r="A2" s="386" t="s">
        <v>154</v>
      </c>
      <c r="B2" s="97" t="s">
        <v>173</v>
      </c>
      <c r="C2" s="108" t="s">
        <v>177</v>
      </c>
      <c r="D2" s="121" t="s">
        <v>229</v>
      </c>
      <c r="E2" s="129">
        <v>25</v>
      </c>
      <c r="F2" s="76" t="s">
        <v>281</v>
      </c>
      <c r="G2" s="389" t="s">
        <v>162</v>
      </c>
      <c r="H2" s="97" t="s">
        <v>170</v>
      </c>
      <c r="I2" s="133" t="s">
        <v>177</v>
      </c>
      <c r="J2" s="97" t="s">
        <v>230</v>
      </c>
      <c r="K2" s="124">
        <v>20</v>
      </c>
      <c r="L2" s="97" t="s">
        <v>282</v>
      </c>
    </row>
    <row r="3" spans="1:12" ht="31.5" customHeight="1">
      <c r="A3" s="387"/>
      <c r="B3" s="99" t="s">
        <v>279</v>
      </c>
      <c r="C3" s="109" t="s">
        <v>180</v>
      </c>
      <c r="D3" s="122" t="s">
        <v>280</v>
      </c>
      <c r="E3" s="130">
        <v>30</v>
      </c>
      <c r="F3" s="77"/>
      <c r="G3" s="371"/>
      <c r="H3" s="98" t="s">
        <v>181</v>
      </c>
      <c r="I3" s="134" t="s">
        <v>180</v>
      </c>
      <c r="J3" s="98" t="s">
        <v>185</v>
      </c>
      <c r="K3" s="145">
        <v>16</v>
      </c>
      <c r="L3" s="98" t="s">
        <v>282</v>
      </c>
    </row>
    <row r="4" spans="1:12" ht="31.5" customHeight="1">
      <c r="A4" s="387"/>
      <c r="B4" s="99" t="s">
        <v>292</v>
      </c>
      <c r="C4" s="110" t="s">
        <v>293</v>
      </c>
      <c r="D4" s="122" t="s">
        <v>294</v>
      </c>
      <c r="E4" s="130">
        <v>12</v>
      </c>
      <c r="F4" s="77"/>
      <c r="G4" s="371"/>
      <c r="H4" s="103" t="s">
        <v>300</v>
      </c>
      <c r="I4" s="135" t="s">
        <v>293</v>
      </c>
      <c r="J4" s="103" t="s">
        <v>301</v>
      </c>
      <c r="K4" s="146">
        <v>30</v>
      </c>
      <c r="L4" s="98"/>
    </row>
    <row r="5" spans="1:12" ht="31.5" customHeight="1">
      <c r="A5" s="388"/>
      <c r="B5" s="100" t="s">
        <v>277</v>
      </c>
      <c r="C5" s="100" t="s">
        <v>264</v>
      </c>
      <c r="D5" s="123" t="s">
        <v>278</v>
      </c>
      <c r="E5" s="92">
        <v>7</v>
      </c>
      <c r="F5" s="75"/>
      <c r="G5" s="365"/>
      <c r="H5" s="100" t="s">
        <v>263</v>
      </c>
      <c r="I5" s="123" t="s">
        <v>264</v>
      </c>
      <c r="J5" s="100" t="s">
        <v>265</v>
      </c>
      <c r="K5" s="86">
        <v>10</v>
      </c>
      <c r="L5" s="100" t="s">
        <v>266</v>
      </c>
    </row>
    <row r="6" spans="1:15" ht="31.5" customHeight="1">
      <c r="A6" s="386" t="s">
        <v>155</v>
      </c>
      <c r="B6" s="97" t="s">
        <v>124</v>
      </c>
      <c r="C6" s="108" t="s">
        <v>177</v>
      </c>
      <c r="D6" s="124" t="s">
        <v>178</v>
      </c>
      <c r="E6" s="129">
        <v>23</v>
      </c>
      <c r="F6" s="76" t="s">
        <v>285</v>
      </c>
      <c r="G6" s="386" t="s">
        <v>163</v>
      </c>
      <c r="H6" s="105" t="s">
        <v>171</v>
      </c>
      <c r="I6" s="180" t="s">
        <v>177</v>
      </c>
      <c r="J6" s="97" t="s">
        <v>231</v>
      </c>
      <c r="K6" s="124">
        <v>28</v>
      </c>
      <c r="L6" s="183"/>
      <c r="O6" s="66"/>
    </row>
    <row r="7" spans="1:12" ht="31.5" customHeight="1">
      <c r="A7" s="387"/>
      <c r="B7" s="99" t="s">
        <v>191</v>
      </c>
      <c r="C7" s="109" t="s">
        <v>180</v>
      </c>
      <c r="D7" s="122" t="s">
        <v>192</v>
      </c>
      <c r="E7" s="130">
        <v>30</v>
      </c>
      <c r="F7" s="77"/>
      <c r="G7" s="387"/>
      <c r="H7" s="98" t="s">
        <v>295</v>
      </c>
      <c r="I7" s="179" t="s">
        <v>293</v>
      </c>
      <c r="J7" s="98" t="s">
        <v>296</v>
      </c>
      <c r="K7" s="145">
        <v>8</v>
      </c>
      <c r="L7" s="149" t="s">
        <v>297</v>
      </c>
    </row>
    <row r="8" spans="1:12" ht="31.5" customHeight="1">
      <c r="A8" s="387"/>
      <c r="B8" s="99" t="s">
        <v>224</v>
      </c>
      <c r="C8" s="111" t="s">
        <v>222</v>
      </c>
      <c r="D8" s="122" t="s">
        <v>239</v>
      </c>
      <c r="E8" s="130">
        <v>24</v>
      </c>
      <c r="F8" s="77"/>
      <c r="G8" s="387"/>
      <c r="H8" s="98" t="s">
        <v>242</v>
      </c>
      <c r="I8" s="136" t="s">
        <v>222</v>
      </c>
      <c r="J8" s="98" t="s">
        <v>243</v>
      </c>
      <c r="K8" s="145">
        <v>28</v>
      </c>
      <c r="L8" s="98"/>
    </row>
    <row r="9" spans="1:17" ht="31.5" customHeight="1">
      <c r="A9" s="388"/>
      <c r="B9" s="100" t="s">
        <v>268</v>
      </c>
      <c r="C9" s="100" t="s">
        <v>264</v>
      </c>
      <c r="D9" s="123" t="s">
        <v>267</v>
      </c>
      <c r="E9" s="92">
        <v>18</v>
      </c>
      <c r="F9" s="101"/>
      <c r="G9" s="388"/>
      <c r="H9" s="100" t="s">
        <v>269</v>
      </c>
      <c r="I9" s="123" t="s">
        <v>264</v>
      </c>
      <c r="J9" s="100" t="s">
        <v>270</v>
      </c>
      <c r="K9" s="86">
        <v>21</v>
      </c>
      <c r="L9" s="100"/>
      <c r="N9" s="73"/>
      <c r="O9" s="73"/>
      <c r="P9" s="73"/>
      <c r="Q9" s="74"/>
    </row>
    <row r="10" spans="1:12" ht="31.5" customHeight="1">
      <c r="A10" s="386" t="s">
        <v>156</v>
      </c>
      <c r="B10" s="97" t="s">
        <v>172</v>
      </c>
      <c r="C10" s="108" t="s">
        <v>177</v>
      </c>
      <c r="D10" s="121" t="s">
        <v>232</v>
      </c>
      <c r="E10" s="129">
        <v>18</v>
      </c>
      <c r="F10" s="76"/>
      <c r="G10" s="386" t="s">
        <v>164</v>
      </c>
      <c r="H10" s="97" t="s">
        <v>123</v>
      </c>
      <c r="I10" s="133" t="s">
        <v>177</v>
      </c>
      <c r="J10" s="97" t="s">
        <v>233</v>
      </c>
      <c r="K10" s="124">
        <v>18</v>
      </c>
      <c r="L10" s="97"/>
    </row>
    <row r="11" spans="1:14" ht="31.5" customHeight="1">
      <c r="A11" s="387"/>
      <c r="B11" s="99" t="s">
        <v>298</v>
      </c>
      <c r="C11" s="110" t="s">
        <v>293</v>
      </c>
      <c r="D11" s="122" t="s">
        <v>299</v>
      </c>
      <c r="E11" s="130">
        <v>13</v>
      </c>
      <c r="F11" s="78"/>
      <c r="G11" s="387"/>
      <c r="H11" s="98" t="s">
        <v>182</v>
      </c>
      <c r="I11" s="134" t="s">
        <v>180</v>
      </c>
      <c r="J11" s="98" t="s">
        <v>186</v>
      </c>
      <c r="K11" s="145">
        <v>23</v>
      </c>
      <c r="L11" s="98" t="s">
        <v>282</v>
      </c>
      <c r="N11" s="66"/>
    </row>
    <row r="12" spans="1:17" ht="31.5" customHeight="1">
      <c r="A12" s="387"/>
      <c r="B12" s="99" t="s">
        <v>216</v>
      </c>
      <c r="C12" s="112" t="s">
        <v>206</v>
      </c>
      <c r="D12" s="122" t="s">
        <v>238</v>
      </c>
      <c r="E12" s="130">
        <v>36</v>
      </c>
      <c r="F12" s="77"/>
      <c r="G12" s="387"/>
      <c r="H12" s="99" t="s">
        <v>247</v>
      </c>
      <c r="I12" s="137" t="s">
        <v>244</v>
      </c>
      <c r="J12" s="99" t="s">
        <v>248</v>
      </c>
      <c r="K12" s="147">
        <v>15</v>
      </c>
      <c r="L12" s="99" t="s">
        <v>252</v>
      </c>
      <c r="N12" s="68"/>
      <c r="O12" s="73"/>
      <c r="P12" s="68"/>
      <c r="Q12" s="65"/>
    </row>
    <row r="13" spans="1:12" ht="31.5" customHeight="1">
      <c r="A13" s="388"/>
      <c r="B13" s="100" t="s">
        <v>271</v>
      </c>
      <c r="C13" s="100" t="s">
        <v>264</v>
      </c>
      <c r="D13" s="123" t="s">
        <v>272</v>
      </c>
      <c r="E13" s="92">
        <v>15</v>
      </c>
      <c r="F13" s="70"/>
      <c r="G13" s="388"/>
      <c r="H13" s="100" t="s">
        <v>273</v>
      </c>
      <c r="I13" s="123" t="s">
        <v>264</v>
      </c>
      <c r="J13" s="100" t="s">
        <v>274</v>
      </c>
      <c r="K13" s="86">
        <v>19</v>
      </c>
      <c r="L13" s="100"/>
    </row>
    <row r="14" spans="1:12" ht="31.5" customHeight="1">
      <c r="A14" s="386" t="s">
        <v>157</v>
      </c>
      <c r="B14" s="98" t="s">
        <v>122</v>
      </c>
      <c r="C14" s="113" t="s">
        <v>177</v>
      </c>
      <c r="D14" s="125" t="s">
        <v>235</v>
      </c>
      <c r="E14" s="96">
        <v>20</v>
      </c>
      <c r="F14" s="81"/>
      <c r="G14" s="371" t="s">
        <v>165</v>
      </c>
      <c r="H14" s="97" t="s">
        <v>112</v>
      </c>
      <c r="I14" s="133" t="s">
        <v>177</v>
      </c>
      <c r="J14" s="97" t="s">
        <v>234</v>
      </c>
      <c r="K14" s="124">
        <v>20</v>
      </c>
      <c r="L14" s="97"/>
    </row>
    <row r="15" spans="1:12" ht="31.5" customHeight="1">
      <c r="A15" s="387"/>
      <c r="B15" s="99" t="s">
        <v>197</v>
      </c>
      <c r="C15" s="109" t="s">
        <v>180</v>
      </c>
      <c r="D15" s="122" t="s">
        <v>198</v>
      </c>
      <c r="E15" s="130">
        <v>20</v>
      </c>
      <c r="F15" s="79"/>
      <c r="G15" s="371"/>
      <c r="H15" s="102" t="s">
        <v>193</v>
      </c>
      <c r="I15" s="182" t="s">
        <v>180</v>
      </c>
      <c r="J15" s="99" t="s">
        <v>194</v>
      </c>
      <c r="K15" s="147">
        <v>21</v>
      </c>
      <c r="L15" s="99"/>
    </row>
    <row r="16" spans="1:12" ht="31.5" customHeight="1">
      <c r="A16" s="387"/>
      <c r="B16" s="99" t="s">
        <v>259</v>
      </c>
      <c r="C16" s="114" t="s">
        <v>244</v>
      </c>
      <c r="D16" s="122" t="s">
        <v>260</v>
      </c>
      <c r="E16" s="130">
        <v>25</v>
      </c>
      <c r="F16" s="77"/>
      <c r="G16" s="371"/>
      <c r="H16" s="98" t="s">
        <v>261</v>
      </c>
      <c r="I16" s="138" t="s">
        <v>244</v>
      </c>
      <c r="J16" s="98" t="s">
        <v>262</v>
      </c>
      <c r="K16" s="145">
        <v>30</v>
      </c>
      <c r="L16" s="98"/>
    </row>
    <row r="17" spans="1:17" ht="31.5" customHeight="1">
      <c r="A17" s="388"/>
      <c r="B17" s="100" t="s">
        <v>275</v>
      </c>
      <c r="C17" s="100" t="s">
        <v>264</v>
      </c>
      <c r="D17" s="123" t="s">
        <v>276</v>
      </c>
      <c r="E17" s="92">
        <v>11</v>
      </c>
      <c r="F17" s="70"/>
      <c r="G17" s="365"/>
      <c r="H17" s="98" t="s">
        <v>302</v>
      </c>
      <c r="I17" s="135" t="s">
        <v>293</v>
      </c>
      <c r="J17" s="98" t="s">
        <v>303</v>
      </c>
      <c r="K17" s="145">
        <v>18</v>
      </c>
      <c r="L17" s="98"/>
      <c r="N17" s="73"/>
      <c r="O17" s="73"/>
      <c r="P17" s="73"/>
      <c r="Q17" s="74"/>
    </row>
    <row r="18" spans="1:17" ht="31.5" customHeight="1">
      <c r="A18" s="386" t="s">
        <v>159</v>
      </c>
      <c r="B18" s="97" t="s">
        <v>199</v>
      </c>
      <c r="C18" s="108" t="s">
        <v>177</v>
      </c>
      <c r="D18" s="121" t="s">
        <v>236</v>
      </c>
      <c r="E18" s="129">
        <v>20</v>
      </c>
      <c r="F18" s="76"/>
      <c r="G18" s="389" t="s">
        <v>166</v>
      </c>
      <c r="H18" s="105" t="s">
        <v>200</v>
      </c>
      <c r="I18" s="180" t="s">
        <v>177</v>
      </c>
      <c r="J18" s="97" t="s">
        <v>237</v>
      </c>
      <c r="K18" s="181">
        <v>20</v>
      </c>
      <c r="L18" s="97"/>
      <c r="N18" s="73"/>
      <c r="O18" s="73"/>
      <c r="P18" s="73"/>
      <c r="Q18" s="74"/>
    </row>
    <row r="19" spans="1:17" ht="31.5" customHeight="1">
      <c r="A19" s="387"/>
      <c r="B19" s="99" t="s">
        <v>195</v>
      </c>
      <c r="C19" s="109" t="s">
        <v>180</v>
      </c>
      <c r="D19" s="122" t="s">
        <v>196</v>
      </c>
      <c r="E19" s="130">
        <v>12</v>
      </c>
      <c r="F19" s="77"/>
      <c r="G19" s="371"/>
      <c r="H19" s="103" t="s">
        <v>306</v>
      </c>
      <c r="I19" s="179" t="s">
        <v>293</v>
      </c>
      <c r="J19" s="103" t="s">
        <v>307</v>
      </c>
      <c r="K19" s="178">
        <v>15</v>
      </c>
      <c r="L19" s="102"/>
      <c r="N19" s="73"/>
      <c r="O19" s="73"/>
      <c r="P19" s="73"/>
      <c r="Q19" s="74"/>
    </row>
    <row r="20" spans="1:17" ht="31.5" customHeight="1">
      <c r="A20" s="387"/>
      <c r="B20" s="103" t="s">
        <v>308</v>
      </c>
      <c r="C20" s="110" t="s">
        <v>293</v>
      </c>
      <c r="D20" s="126" t="s">
        <v>309</v>
      </c>
      <c r="E20" s="131">
        <v>20</v>
      </c>
      <c r="F20" s="95"/>
      <c r="G20" s="371"/>
      <c r="H20" s="98" t="s">
        <v>212</v>
      </c>
      <c r="I20" s="139" t="s">
        <v>206</v>
      </c>
      <c r="J20" s="98" t="s">
        <v>213</v>
      </c>
      <c r="K20" s="145">
        <v>24</v>
      </c>
      <c r="L20" s="99"/>
      <c r="N20" s="73"/>
      <c r="O20" s="73"/>
      <c r="P20" s="73"/>
      <c r="Q20" s="74"/>
    </row>
    <row r="21" spans="1:12" ht="31.5" customHeight="1">
      <c r="A21" s="388"/>
      <c r="B21" s="104" t="s">
        <v>255</v>
      </c>
      <c r="C21" s="115" t="s">
        <v>244</v>
      </c>
      <c r="D21" s="127" t="s">
        <v>256</v>
      </c>
      <c r="E21" s="132">
        <v>30</v>
      </c>
      <c r="F21" s="70"/>
      <c r="G21" s="365"/>
      <c r="H21" s="100" t="s">
        <v>257</v>
      </c>
      <c r="I21" s="140" t="s">
        <v>244</v>
      </c>
      <c r="J21" s="100" t="s">
        <v>258</v>
      </c>
      <c r="K21" s="86">
        <v>16</v>
      </c>
      <c r="L21" s="100"/>
    </row>
    <row r="22" spans="1:12" ht="31.5" customHeight="1">
      <c r="A22" s="386" t="s">
        <v>158</v>
      </c>
      <c r="B22" s="105" t="s">
        <v>179</v>
      </c>
      <c r="C22" s="118" t="s">
        <v>180</v>
      </c>
      <c r="D22" s="121" t="s">
        <v>184</v>
      </c>
      <c r="E22" s="129">
        <v>12</v>
      </c>
      <c r="F22" s="76" t="s">
        <v>281</v>
      </c>
      <c r="G22" s="389" t="s">
        <v>167</v>
      </c>
      <c r="H22" s="97" t="s">
        <v>203</v>
      </c>
      <c r="I22" s="141" t="s">
        <v>180</v>
      </c>
      <c r="J22" s="97" t="s">
        <v>204</v>
      </c>
      <c r="K22" s="124">
        <v>30</v>
      </c>
      <c r="L22" s="150"/>
    </row>
    <row r="23" spans="1:12" ht="31.5" customHeight="1">
      <c r="A23" s="387"/>
      <c r="B23" s="98" t="s">
        <v>225</v>
      </c>
      <c r="C23" s="116" t="s">
        <v>222</v>
      </c>
      <c r="D23" s="125" t="s">
        <v>226</v>
      </c>
      <c r="E23" s="96">
        <v>24</v>
      </c>
      <c r="F23" s="81"/>
      <c r="G23" s="371"/>
      <c r="H23" s="98" t="s">
        <v>221</v>
      </c>
      <c r="I23" s="136" t="s">
        <v>222</v>
      </c>
      <c r="J23" s="98" t="s">
        <v>223</v>
      </c>
      <c r="K23" s="145">
        <v>12</v>
      </c>
      <c r="L23" s="98"/>
    </row>
    <row r="24" spans="1:12" ht="31.5" customHeight="1">
      <c r="A24" s="387"/>
      <c r="B24" s="99" t="s">
        <v>214</v>
      </c>
      <c r="C24" s="112" t="s">
        <v>206</v>
      </c>
      <c r="D24" s="122" t="s">
        <v>215</v>
      </c>
      <c r="E24" s="130">
        <v>12</v>
      </c>
      <c r="F24" s="77"/>
      <c r="G24" s="371"/>
      <c r="H24" s="102" t="s">
        <v>217</v>
      </c>
      <c r="I24" s="89" t="s">
        <v>206</v>
      </c>
      <c r="J24" s="102" t="s">
        <v>218</v>
      </c>
      <c r="K24" s="65">
        <v>36</v>
      </c>
      <c r="L24" s="98"/>
    </row>
    <row r="25" spans="1:12" ht="31.5" customHeight="1">
      <c r="A25" s="388"/>
      <c r="B25" s="102" t="s">
        <v>304</v>
      </c>
      <c r="C25" s="117" t="s">
        <v>293</v>
      </c>
      <c r="D25" s="68" t="s">
        <v>305</v>
      </c>
      <c r="E25" s="91">
        <v>19</v>
      </c>
      <c r="F25" s="69"/>
      <c r="G25" s="365"/>
      <c r="H25" s="107" t="s">
        <v>253</v>
      </c>
      <c r="I25" s="142" t="s">
        <v>244</v>
      </c>
      <c r="J25" s="107" t="s">
        <v>254</v>
      </c>
      <c r="K25" s="148">
        <v>14</v>
      </c>
      <c r="L25" s="102"/>
    </row>
    <row r="26" spans="1:12" ht="31.5" customHeight="1">
      <c r="A26" s="386" t="s">
        <v>160</v>
      </c>
      <c r="B26" s="97" t="s">
        <v>190</v>
      </c>
      <c r="C26" s="118" t="s">
        <v>180</v>
      </c>
      <c r="D26" s="121" t="s">
        <v>290</v>
      </c>
      <c r="E26" s="129">
        <v>21</v>
      </c>
      <c r="F26" s="76"/>
      <c r="G26" s="389" t="s">
        <v>168</v>
      </c>
      <c r="H26" s="97" t="s">
        <v>201</v>
      </c>
      <c r="I26" s="141" t="s">
        <v>180</v>
      </c>
      <c r="J26" s="97" t="s">
        <v>202</v>
      </c>
      <c r="K26" s="124">
        <v>20</v>
      </c>
      <c r="L26" s="97"/>
    </row>
    <row r="27" spans="1:12" ht="31.5" customHeight="1">
      <c r="A27" s="387"/>
      <c r="B27" s="99" t="s">
        <v>207</v>
      </c>
      <c r="C27" s="112" t="s">
        <v>206</v>
      </c>
      <c r="D27" s="122" t="s">
        <v>208</v>
      </c>
      <c r="E27" s="130">
        <v>18</v>
      </c>
      <c r="F27" s="77" t="s">
        <v>282</v>
      </c>
      <c r="G27" s="371"/>
      <c r="H27" s="98" t="s">
        <v>219</v>
      </c>
      <c r="I27" s="136" t="s">
        <v>222</v>
      </c>
      <c r="J27" s="98" t="s">
        <v>220</v>
      </c>
      <c r="K27" s="145">
        <v>12</v>
      </c>
      <c r="L27" s="98"/>
    </row>
    <row r="28" spans="1:12" ht="31.5" customHeight="1">
      <c r="A28" s="387"/>
      <c r="B28" s="99" t="s">
        <v>227</v>
      </c>
      <c r="C28" s="111" t="s">
        <v>222</v>
      </c>
      <c r="D28" s="122" t="s">
        <v>228</v>
      </c>
      <c r="E28" s="130">
        <v>14</v>
      </c>
      <c r="F28" s="77"/>
      <c r="G28" s="371"/>
      <c r="H28" s="98" t="s">
        <v>249</v>
      </c>
      <c r="I28" s="138" t="s">
        <v>244</v>
      </c>
      <c r="J28" s="98" t="s">
        <v>250</v>
      </c>
      <c r="K28" s="145">
        <v>18</v>
      </c>
      <c r="L28" s="98" t="s">
        <v>251</v>
      </c>
    </row>
    <row r="29" spans="1:12" ht="31.5" customHeight="1">
      <c r="A29" s="388"/>
      <c r="B29" s="100"/>
      <c r="C29" s="119"/>
      <c r="D29" s="123"/>
      <c r="E29" s="92"/>
      <c r="F29" s="70"/>
      <c r="G29" s="365"/>
      <c r="H29" s="119"/>
      <c r="I29" s="144"/>
      <c r="J29" s="119"/>
      <c r="K29" s="196"/>
      <c r="L29" s="100"/>
    </row>
    <row r="30" spans="1:12" ht="31.5" customHeight="1">
      <c r="A30" s="386" t="s">
        <v>161</v>
      </c>
      <c r="B30" s="98" t="s">
        <v>188</v>
      </c>
      <c r="C30" s="120" t="s">
        <v>180</v>
      </c>
      <c r="D30" s="125" t="s">
        <v>189</v>
      </c>
      <c r="E30" s="96">
        <v>13</v>
      </c>
      <c r="F30" s="185" t="s">
        <v>284</v>
      </c>
      <c r="G30" s="326" t="s">
        <v>169</v>
      </c>
      <c r="H30" s="98" t="s">
        <v>183</v>
      </c>
      <c r="I30" s="134" t="s">
        <v>180</v>
      </c>
      <c r="J30" s="98" t="s">
        <v>187</v>
      </c>
      <c r="K30" s="145">
        <v>15</v>
      </c>
      <c r="L30" s="149" t="s">
        <v>283</v>
      </c>
    </row>
    <row r="31" spans="1:12" ht="31.5" customHeight="1">
      <c r="A31" s="387"/>
      <c r="B31" s="99" t="s">
        <v>205</v>
      </c>
      <c r="C31" s="112" t="s">
        <v>206</v>
      </c>
      <c r="D31" s="122" t="s">
        <v>209</v>
      </c>
      <c r="E31" s="130">
        <v>20</v>
      </c>
      <c r="F31" s="99" t="s">
        <v>281</v>
      </c>
      <c r="G31" s="372"/>
      <c r="H31" s="98" t="s">
        <v>240</v>
      </c>
      <c r="I31" s="136" t="s">
        <v>222</v>
      </c>
      <c r="J31" s="98" t="s">
        <v>241</v>
      </c>
      <c r="K31" s="145">
        <v>20</v>
      </c>
      <c r="L31" s="98"/>
    </row>
    <row r="32" spans="1:12" ht="31.5" customHeight="1">
      <c r="A32" s="387"/>
      <c r="B32" s="99" t="s">
        <v>245</v>
      </c>
      <c r="C32" s="114" t="s">
        <v>244</v>
      </c>
      <c r="D32" s="122" t="s">
        <v>246</v>
      </c>
      <c r="E32" s="130">
        <v>30</v>
      </c>
      <c r="F32" s="99"/>
      <c r="G32" s="372"/>
      <c r="H32" s="99" t="s">
        <v>210</v>
      </c>
      <c r="I32" s="143" t="s">
        <v>206</v>
      </c>
      <c r="J32" s="99" t="s">
        <v>211</v>
      </c>
      <c r="K32" s="147">
        <v>13</v>
      </c>
      <c r="L32" s="99" t="s">
        <v>285</v>
      </c>
    </row>
    <row r="33" spans="1:12" ht="31.5" customHeight="1">
      <c r="A33" s="388"/>
      <c r="B33" s="100"/>
      <c r="C33" s="119"/>
      <c r="D33" s="123"/>
      <c r="E33" s="92"/>
      <c r="F33" s="186"/>
      <c r="G33" s="366"/>
      <c r="H33" s="100"/>
      <c r="I33" s="144"/>
      <c r="J33" s="100"/>
      <c r="K33" s="86"/>
      <c r="L33" s="100"/>
    </row>
    <row r="34" ht="13.5">
      <c r="J34" s="82"/>
    </row>
    <row r="35" spans="1:12" ht="48" customHeight="1">
      <c r="A35" s="87" t="s">
        <v>288</v>
      </c>
      <c r="B35" s="72" t="s">
        <v>175</v>
      </c>
      <c r="C35" s="87" t="s">
        <v>174</v>
      </c>
      <c r="D35" s="84" t="s">
        <v>176</v>
      </c>
      <c r="E35" s="87" t="s">
        <v>286</v>
      </c>
      <c r="F35" s="87" t="s">
        <v>287</v>
      </c>
      <c r="G35" s="87" t="s">
        <v>289</v>
      </c>
      <c r="H35" s="87" t="s">
        <v>175</v>
      </c>
      <c r="I35" s="87" t="s">
        <v>174</v>
      </c>
      <c r="J35" s="87" t="s">
        <v>176</v>
      </c>
      <c r="K35" s="87" t="s">
        <v>286</v>
      </c>
      <c r="L35" s="87" t="s">
        <v>287</v>
      </c>
    </row>
    <row r="36" spans="1:12" ht="32.25" customHeight="1">
      <c r="A36" s="386" t="s">
        <v>154</v>
      </c>
      <c r="B36" s="151" t="s">
        <v>173</v>
      </c>
      <c r="C36" s="108" t="s">
        <v>177</v>
      </c>
      <c r="D36" s="121" t="s">
        <v>229</v>
      </c>
      <c r="E36" s="129">
        <v>25</v>
      </c>
      <c r="F36" s="76" t="s">
        <v>281</v>
      </c>
      <c r="G36" s="386" t="s">
        <v>162</v>
      </c>
      <c r="H36" s="151" t="s">
        <v>170</v>
      </c>
      <c r="I36" s="108" t="s">
        <v>177</v>
      </c>
      <c r="J36" s="121" t="s">
        <v>230</v>
      </c>
      <c r="K36" s="129">
        <v>20</v>
      </c>
      <c r="L36" s="76" t="s">
        <v>282</v>
      </c>
    </row>
    <row r="37" spans="1:12" ht="32.25" customHeight="1">
      <c r="A37" s="387"/>
      <c r="B37" s="152" t="s">
        <v>279</v>
      </c>
      <c r="C37" s="109" t="s">
        <v>180</v>
      </c>
      <c r="D37" s="122" t="s">
        <v>280</v>
      </c>
      <c r="E37" s="130">
        <v>30</v>
      </c>
      <c r="F37" s="81"/>
      <c r="G37" s="387"/>
      <c r="H37" s="154" t="s">
        <v>181</v>
      </c>
      <c r="I37" s="109" t="s">
        <v>180</v>
      </c>
      <c r="J37" s="122" t="s">
        <v>185</v>
      </c>
      <c r="K37" s="130">
        <v>16</v>
      </c>
      <c r="L37" s="81" t="s">
        <v>282</v>
      </c>
    </row>
    <row r="38" spans="1:12" ht="32.25" customHeight="1">
      <c r="A38" s="387"/>
      <c r="B38" s="152" t="s">
        <v>292</v>
      </c>
      <c r="C38" s="110" t="s">
        <v>293</v>
      </c>
      <c r="D38" s="77" t="s">
        <v>294</v>
      </c>
      <c r="E38" s="130">
        <v>12</v>
      </c>
      <c r="F38" s="77"/>
      <c r="G38" s="387"/>
      <c r="H38" s="155" t="s">
        <v>300</v>
      </c>
      <c r="I38" s="110" t="s">
        <v>293</v>
      </c>
      <c r="J38" s="166" t="s">
        <v>301</v>
      </c>
      <c r="K38" s="167">
        <v>30</v>
      </c>
      <c r="L38" s="77"/>
    </row>
    <row r="39" spans="1:12" ht="32.25" customHeight="1">
      <c r="A39" s="388"/>
      <c r="B39" s="153" t="s">
        <v>277</v>
      </c>
      <c r="C39" s="100" t="s">
        <v>264</v>
      </c>
      <c r="D39" s="123" t="s">
        <v>278</v>
      </c>
      <c r="E39" s="92">
        <v>7</v>
      </c>
      <c r="F39" s="75"/>
      <c r="G39" s="388"/>
      <c r="H39" s="153" t="s">
        <v>263</v>
      </c>
      <c r="I39" s="100" t="s">
        <v>264</v>
      </c>
      <c r="J39" s="123" t="s">
        <v>265</v>
      </c>
      <c r="K39" s="92">
        <v>10</v>
      </c>
      <c r="L39" s="70" t="s">
        <v>266</v>
      </c>
    </row>
    <row r="40" spans="1:12" ht="32.25" customHeight="1">
      <c r="A40" s="386" t="s">
        <v>155</v>
      </c>
      <c r="B40" s="151" t="s">
        <v>124</v>
      </c>
      <c r="C40" s="108" t="s">
        <v>177</v>
      </c>
      <c r="D40" s="124" t="s">
        <v>178</v>
      </c>
      <c r="E40" s="129">
        <v>23</v>
      </c>
      <c r="F40" s="76" t="s">
        <v>285</v>
      </c>
      <c r="G40" s="386" t="s">
        <v>163</v>
      </c>
      <c r="H40" s="157" t="s">
        <v>171</v>
      </c>
      <c r="I40" s="108" t="s">
        <v>177</v>
      </c>
      <c r="J40" s="121" t="s">
        <v>231</v>
      </c>
      <c r="K40" s="129">
        <v>28</v>
      </c>
      <c r="L40" s="71"/>
    </row>
    <row r="41" spans="1:12" ht="32.25" customHeight="1">
      <c r="A41" s="387"/>
      <c r="B41" s="152" t="s">
        <v>191</v>
      </c>
      <c r="C41" s="109" t="s">
        <v>180</v>
      </c>
      <c r="D41" s="122" t="s">
        <v>192</v>
      </c>
      <c r="E41" s="130">
        <v>30</v>
      </c>
      <c r="F41" s="81"/>
      <c r="G41" s="387"/>
      <c r="H41" s="154" t="s">
        <v>295</v>
      </c>
      <c r="I41" s="110" t="s">
        <v>293</v>
      </c>
      <c r="J41" s="122" t="s">
        <v>296</v>
      </c>
      <c r="K41" s="130">
        <v>8</v>
      </c>
      <c r="L41" s="85" t="s">
        <v>297</v>
      </c>
    </row>
    <row r="42" spans="1:12" ht="32.25" customHeight="1">
      <c r="A42" s="387"/>
      <c r="B42" s="152" t="s">
        <v>224</v>
      </c>
      <c r="C42" s="111" t="s">
        <v>222</v>
      </c>
      <c r="D42" s="122" t="s">
        <v>239</v>
      </c>
      <c r="E42" s="130">
        <v>24</v>
      </c>
      <c r="F42" s="77"/>
      <c r="G42" s="387"/>
      <c r="H42" s="158" t="s">
        <v>242</v>
      </c>
      <c r="I42" s="111" t="s">
        <v>222</v>
      </c>
      <c r="J42" s="122" t="s">
        <v>243</v>
      </c>
      <c r="K42" s="130">
        <v>28</v>
      </c>
      <c r="L42" s="81"/>
    </row>
    <row r="43" spans="1:12" ht="32.25" customHeight="1">
      <c r="A43" s="388"/>
      <c r="B43" s="153" t="s">
        <v>268</v>
      </c>
      <c r="C43" s="100" t="s">
        <v>264</v>
      </c>
      <c r="D43" s="123" t="s">
        <v>267</v>
      </c>
      <c r="E43" s="92">
        <v>18</v>
      </c>
      <c r="F43" s="70"/>
      <c r="G43" s="388"/>
      <c r="H43" s="160" t="s">
        <v>269</v>
      </c>
      <c r="I43" s="100" t="s">
        <v>264</v>
      </c>
      <c r="J43" s="123" t="s">
        <v>270</v>
      </c>
      <c r="K43" s="92">
        <v>21</v>
      </c>
      <c r="L43" s="70"/>
    </row>
    <row r="44" spans="1:12" ht="32.25" customHeight="1">
      <c r="A44" s="386" t="s">
        <v>156</v>
      </c>
      <c r="B44" s="125" t="s">
        <v>172</v>
      </c>
      <c r="C44" s="108" t="s">
        <v>177</v>
      </c>
      <c r="D44" s="121" t="s">
        <v>232</v>
      </c>
      <c r="E44" s="129">
        <v>18</v>
      </c>
      <c r="F44" s="81"/>
      <c r="G44" s="387" t="s">
        <v>164</v>
      </c>
      <c r="H44" s="154" t="s">
        <v>123</v>
      </c>
      <c r="I44" s="108" t="s">
        <v>177</v>
      </c>
      <c r="J44" s="121" t="s">
        <v>233</v>
      </c>
      <c r="K44" s="129">
        <v>18</v>
      </c>
      <c r="L44" s="76"/>
    </row>
    <row r="45" spans="1:12" ht="32.25" customHeight="1">
      <c r="A45" s="387"/>
      <c r="B45" s="122" t="s">
        <v>298</v>
      </c>
      <c r="C45" s="110" t="s">
        <v>293</v>
      </c>
      <c r="D45" s="122" t="s">
        <v>299</v>
      </c>
      <c r="E45" s="130">
        <v>13</v>
      </c>
      <c r="F45" s="78"/>
      <c r="G45" s="387"/>
      <c r="H45" s="154" t="s">
        <v>182</v>
      </c>
      <c r="I45" s="109" t="s">
        <v>180</v>
      </c>
      <c r="J45" s="122" t="s">
        <v>186</v>
      </c>
      <c r="K45" s="130">
        <v>23</v>
      </c>
      <c r="L45" s="81" t="s">
        <v>282</v>
      </c>
    </row>
    <row r="46" spans="1:12" ht="32.25" customHeight="1">
      <c r="A46" s="387"/>
      <c r="B46" s="122" t="s">
        <v>216</v>
      </c>
      <c r="C46" s="112" t="s">
        <v>206</v>
      </c>
      <c r="D46" s="122" t="s">
        <v>238</v>
      </c>
      <c r="E46" s="130">
        <v>36</v>
      </c>
      <c r="F46" s="77"/>
      <c r="G46" s="387"/>
      <c r="H46" s="152" t="s">
        <v>247</v>
      </c>
      <c r="I46" s="114" t="s">
        <v>244</v>
      </c>
      <c r="J46" s="122" t="s">
        <v>248</v>
      </c>
      <c r="K46" s="130">
        <v>15</v>
      </c>
      <c r="L46" s="77" t="s">
        <v>252</v>
      </c>
    </row>
    <row r="47" spans="1:12" ht="32.25" customHeight="1">
      <c r="A47" s="388"/>
      <c r="B47" s="153" t="s">
        <v>271</v>
      </c>
      <c r="C47" s="100" t="s">
        <v>264</v>
      </c>
      <c r="D47" s="123" t="s">
        <v>272</v>
      </c>
      <c r="E47" s="92">
        <v>15</v>
      </c>
      <c r="F47" s="70"/>
      <c r="G47" s="388"/>
      <c r="H47" s="153" t="s">
        <v>273</v>
      </c>
      <c r="I47" s="100" t="s">
        <v>264</v>
      </c>
      <c r="J47" s="123" t="s">
        <v>274</v>
      </c>
      <c r="K47" s="92">
        <v>19</v>
      </c>
      <c r="L47" s="101"/>
    </row>
    <row r="48" spans="1:12" ht="32.25" customHeight="1">
      <c r="A48" s="386" t="s">
        <v>157</v>
      </c>
      <c r="B48" s="154" t="s">
        <v>122</v>
      </c>
      <c r="C48" s="108" t="s">
        <v>177</v>
      </c>
      <c r="D48" s="121" t="s">
        <v>235</v>
      </c>
      <c r="E48" s="129">
        <v>20</v>
      </c>
      <c r="F48" s="76"/>
      <c r="G48" s="371" t="s">
        <v>165</v>
      </c>
      <c r="H48" s="151" t="s">
        <v>112</v>
      </c>
      <c r="I48" s="108" t="s">
        <v>177</v>
      </c>
      <c r="J48" s="121" t="s">
        <v>234</v>
      </c>
      <c r="K48" s="129">
        <v>20</v>
      </c>
      <c r="L48" s="81"/>
    </row>
    <row r="49" spans="1:12" ht="32.25" customHeight="1">
      <c r="A49" s="387"/>
      <c r="B49" s="152" t="s">
        <v>197</v>
      </c>
      <c r="C49" s="120" t="s">
        <v>180</v>
      </c>
      <c r="D49" s="125" t="s">
        <v>198</v>
      </c>
      <c r="E49" s="96">
        <v>20</v>
      </c>
      <c r="F49" s="170"/>
      <c r="G49" s="387"/>
      <c r="H49" s="158" t="s">
        <v>193</v>
      </c>
      <c r="I49" s="109" t="s">
        <v>180</v>
      </c>
      <c r="J49" s="122" t="s">
        <v>194</v>
      </c>
      <c r="K49" s="130">
        <v>21</v>
      </c>
      <c r="L49" s="77"/>
    </row>
    <row r="50" spans="1:12" ht="32.25" customHeight="1">
      <c r="A50" s="387"/>
      <c r="B50" s="152" t="s">
        <v>259</v>
      </c>
      <c r="C50" s="169" t="s">
        <v>244</v>
      </c>
      <c r="D50" s="125" t="s">
        <v>260</v>
      </c>
      <c r="E50" s="96">
        <v>25</v>
      </c>
      <c r="F50" s="81"/>
      <c r="G50" s="387"/>
      <c r="H50" s="154" t="s">
        <v>261</v>
      </c>
      <c r="I50" s="114" t="s">
        <v>244</v>
      </c>
      <c r="J50" s="122" t="s">
        <v>262</v>
      </c>
      <c r="K50" s="130">
        <v>30</v>
      </c>
      <c r="L50" s="81"/>
    </row>
    <row r="51" spans="1:12" ht="32.25" customHeight="1">
      <c r="A51" s="388"/>
      <c r="B51" s="153" t="s">
        <v>275</v>
      </c>
      <c r="C51" s="100" t="s">
        <v>264</v>
      </c>
      <c r="D51" s="123" t="s">
        <v>276</v>
      </c>
      <c r="E51" s="92">
        <v>11</v>
      </c>
      <c r="F51" s="70"/>
      <c r="G51" s="388"/>
      <c r="H51" s="154" t="s">
        <v>302</v>
      </c>
      <c r="I51" s="164" t="s">
        <v>293</v>
      </c>
      <c r="J51" s="125" t="s">
        <v>303</v>
      </c>
      <c r="K51" s="92">
        <v>18</v>
      </c>
      <c r="L51" s="81"/>
    </row>
    <row r="52" spans="1:12" ht="32.25" customHeight="1">
      <c r="A52" s="386" t="s">
        <v>159</v>
      </c>
      <c r="B52" s="151" t="s">
        <v>199</v>
      </c>
      <c r="C52" s="171" t="s">
        <v>177</v>
      </c>
      <c r="D52" s="128" t="s">
        <v>236</v>
      </c>
      <c r="E52" s="90">
        <v>20</v>
      </c>
      <c r="F52" s="105"/>
      <c r="G52" s="390" t="s">
        <v>166</v>
      </c>
      <c r="H52" s="151" t="s">
        <v>200</v>
      </c>
      <c r="I52" s="108" t="s">
        <v>177</v>
      </c>
      <c r="J52" s="121" t="s">
        <v>237</v>
      </c>
      <c r="K52" s="129">
        <v>20</v>
      </c>
      <c r="L52" s="76"/>
    </row>
    <row r="53" spans="1:12" ht="32.25" customHeight="1">
      <c r="A53" s="387"/>
      <c r="B53" s="152" t="s">
        <v>195</v>
      </c>
      <c r="C53" s="172" t="s">
        <v>180</v>
      </c>
      <c r="D53" s="122" t="s">
        <v>196</v>
      </c>
      <c r="E53" s="130">
        <v>12</v>
      </c>
      <c r="F53" s="99"/>
      <c r="G53" s="373"/>
      <c r="H53" s="154" t="s">
        <v>183</v>
      </c>
      <c r="I53" s="120" t="s">
        <v>180</v>
      </c>
      <c r="J53" s="98" t="s">
        <v>187</v>
      </c>
      <c r="K53" s="96">
        <v>15</v>
      </c>
      <c r="L53" s="85" t="s">
        <v>283</v>
      </c>
    </row>
    <row r="54" spans="1:12" ht="32.25" customHeight="1">
      <c r="A54" s="387"/>
      <c r="B54" s="155" t="s">
        <v>308</v>
      </c>
      <c r="C54" s="110" t="s">
        <v>293</v>
      </c>
      <c r="D54" s="166" t="s">
        <v>309</v>
      </c>
      <c r="E54" s="167">
        <v>20</v>
      </c>
      <c r="F54" s="176"/>
      <c r="G54" s="373"/>
      <c r="H54" s="154" t="s">
        <v>212</v>
      </c>
      <c r="I54" s="173" t="s">
        <v>206</v>
      </c>
      <c r="J54" s="125" t="s">
        <v>213</v>
      </c>
      <c r="K54" s="96">
        <v>24</v>
      </c>
      <c r="L54" s="81"/>
    </row>
    <row r="55" spans="1:12" ht="32.25" customHeight="1">
      <c r="A55" s="388"/>
      <c r="B55" s="156" t="s">
        <v>255</v>
      </c>
      <c r="C55" s="168" t="s">
        <v>244</v>
      </c>
      <c r="D55" s="123" t="s">
        <v>256</v>
      </c>
      <c r="E55" s="92">
        <v>30</v>
      </c>
      <c r="F55" s="100"/>
      <c r="G55" s="367"/>
      <c r="H55" s="161" t="s">
        <v>306</v>
      </c>
      <c r="I55" s="117" t="s">
        <v>293</v>
      </c>
      <c r="J55" s="126" t="s">
        <v>307</v>
      </c>
      <c r="K55" s="131">
        <v>15</v>
      </c>
      <c r="L55" s="70"/>
    </row>
    <row r="56" spans="1:12" ht="32.25" customHeight="1">
      <c r="A56" s="386" t="s">
        <v>158</v>
      </c>
      <c r="B56" s="157" t="s">
        <v>179</v>
      </c>
      <c r="C56" s="118" t="s">
        <v>180</v>
      </c>
      <c r="D56" s="121" t="s">
        <v>184</v>
      </c>
      <c r="E56" s="129">
        <v>12</v>
      </c>
      <c r="F56" s="67" t="s">
        <v>281</v>
      </c>
      <c r="G56" s="386" t="s">
        <v>167</v>
      </c>
      <c r="H56" s="151" t="s">
        <v>203</v>
      </c>
      <c r="I56" s="118" t="s">
        <v>180</v>
      </c>
      <c r="J56" s="121" t="s">
        <v>204</v>
      </c>
      <c r="K56" s="129">
        <v>30</v>
      </c>
      <c r="L56" s="83"/>
    </row>
    <row r="57" spans="1:12" ht="32.25" customHeight="1">
      <c r="A57" s="387"/>
      <c r="B57" s="154" t="s">
        <v>225</v>
      </c>
      <c r="C57" s="111" t="s">
        <v>222</v>
      </c>
      <c r="D57" s="122" t="s">
        <v>226</v>
      </c>
      <c r="E57" s="130">
        <v>24</v>
      </c>
      <c r="F57" s="77"/>
      <c r="G57" s="387"/>
      <c r="H57" s="154" t="s">
        <v>221</v>
      </c>
      <c r="I57" s="111" t="s">
        <v>222</v>
      </c>
      <c r="J57" s="122" t="s">
        <v>223</v>
      </c>
      <c r="K57" s="130">
        <v>12</v>
      </c>
      <c r="L57" s="81"/>
    </row>
    <row r="58" spans="1:12" ht="32.25" customHeight="1">
      <c r="A58" s="387"/>
      <c r="B58" s="152" t="s">
        <v>214</v>
      </c>
      <c r="C58" s="112" t="s">
        <v>206</v>
      </c>
      <c r="D58" s="122" t="s">
        <v>215</v>
      </c>
      <c r="E58" s="130">
        <v>12</v>
      </c>
      <c r="F58" s="77"/>
      <c r="G58" s="387"/>
      <c r="H58" s="152" t="s">
        <v>217</v>
      </c>
      <c r="I58" s="112" t="s">
        <v>206</v>
      </c>
      <c r="J58" s="122" t="s">
        <v>218</v>
      </c>
      <c r="K58" s="130">
        <v>36</v>
      </c>
      <c r="L58" s="77"/>
    </row>
    <row r="59" spans="1:12" ht="32.25" customHeight="1">
      <c r="A59" s="388"/>
      <c r="B59" s="158" t="s">
        <v>304</v>
      </c>
      <c r="C59" s="164" t="s">
        <v>293</v>
      </c>
      <c r="D59" s="68" t="s">
        <v>305</v>
      </c>
      <c r="E59" s="92">
        <v>19</v>
      </c>
      <c r="F59" s="69"/>
      <c r="G59" s="388"/>
      <c r="H59" s="158" t="s">
        <v>253</v>
      </c>
      <c r="I59" s="168" t="s">
        <v>244</v>
      </c>
      <c r="J59" s="68" t="s">
        <v>254</v>
      </c>
      <c r="K59" s="92">
        <v>14</v>
      </c>
      <c r="L59" s="69"/>
    </row>
    <row r="60" spans="1:12" ht="32.25" customHeight="1">
      <c r="A60" s="386" t="s">
        <v>160</v>
      </c>
      <c r="B60" s="151" t="s">
        <v>190</v>
      </c>
      <c r="C60" s="118" t="s">
        <v>180</v>
      </c>
      <c r="D60" s="121" t="s">
        <v>290</v>
      </c>
      <c r="E60" s="129">
        <v>21</v>
      </c>
      <c r="F60" s="76"/>
      <c r="G60" s="389" t="s">
        <v>168</v>
      </c>
      <c r="H60" s="97" t="s">
        <v>201</v>
      </c>
      <c r="I60" s="118" t="s">
        <v>180</v>
      </c>
      <c r="J60" s="121" t="s">
        <v>202</v>
      </c>
      <c r="K60" s="129">
        <v>20</v>
      </c>
      <c r="L60" s="76"/>
    </row>
    <row r="61" spans="1:12" ht="32.25" customHeight="1">
      <c r="A61" s="387"/>
      <c r="B61" s="152" t="s">
        <v>207</v>
      </c>
      <c r="C61" s="173" t="s">
        <v>206</v>
      </c>
      <c r="D61" s="125" t="s">
        <v>208</v>
      </c>
      <c r="E61" s="96">
        <v>18</v>
      </c>
      <c r="F61" s="77" t="s">
        <v>282</v>
      </c>
      <c r="G61" s="371"/>
      <c r="H61" s="98" t="s">
        <v>219</v>
      </c>
      <c r="I61" s="116" t="s">
        <v>222</v>
      </c>
      <c r="J61" s="125" t="s">
        <v>220</v>
      </c>
      <c r="K61" s="96">
        <v>12</v>
      </c>
      <c r="L61" s="81"/>
    </row>
    <row r="62" spans="1:12" ht="32.25" customHeight="1">
      <c r="A62" s="387"/>
      <c r="B62" s="154" t="s">
        <v>240</v>
      </c>
      <c r="C62" s="111" t="s">
        <v>222</v>
      </c>
      <c r="D62" s="99" t="s">
        <v>241</v>
      </c>
      <c r="E62" s="130">
        <v>20</v>
      </c>
      <c r="F62" s="77"/>
      <c r="G62" s="371"/>
      <c r="H62" s="102" t="s">
        <v>249</v>
      </c>
      <c r="I62" s="169" t="s">
        <v>244</v>
      </c>
      <c r="J62" s="125" t="s">
        <v>250</v>
      </c>
      <c r="K62" s="96">
        <v>18</v>
      </c>
      <c r="L62" s="81" t="s">
        <v>251</v>
      </c>
    </row>
    <row r="63" spans="1:12" ht="32.25" customHeight="1">
      <c r="A63" s="388"/>
      <c r="B63" s="153" t="s">
        <v>257</v>
      </c>
      <c r="C63" s="168" t="s">
        <v>244</v>
      </c>
      <c r="D63" s="123" t="s">
        <v>258</v>
      </c>
      <c r="E63" s="92">
        <v>16</v>
      </c>
      <c r="F63" s="70"/>
      <c r="G63" s="365"/>
      <c r="H63" s="104" t="s">
        <v>210</v>
      </c>
      <c r="I63" s="112" t="s">
        <v>206</v>
      </c>
      <c r="J63" s="99" t="s">
        <v>211</v>
      </c>
      <c r="K63" s="130">
        <v>13</v>
      </c>
      <c r="L63" s="81" t="s">
        <v>285</v>
      </c>
    </row>
    <row r="64" spans="1:12" ht="32.25" customHeight="1">
      <c r="A64" s="389" t="s">
        <v>161</v>
      </c>
      <c r="B64" s="97" t="s">
        <v>188</v>
      </c>
      <c r="C64" s="118" t="s">
        <v>180</v>
      </c>
      <c r="D64" s="121" t="s">
        <v>189</v>
      </c>
      <c r="E64" s="129">
        <v>13</v>
      </c>
      <c r="F64" s="80" t="s">
        <v>284</v>
      </c>
      <c r="G64" s="386" t="s">
        <v>169</v>
      </c>
      <c r="H64" s="155"/>
      <c r="I64" s="187"/>
      <c r="J64" s="187"/>
      <c r="K64" s="174"/>
      <c r="L64" s="188"/>
    </row>
    <row r="65" spans="1:12" ht="32.25" customHeight="1">
      <c r="A65" s="371"/>
      <c r="B65" s="99" t="s">
        <v>205</v>
      </c>
      <c r="C65" s="112" t="s">
        <v>206</v>
      </c>
      <c r="D65" s="122" t="s">
        <v>209</v>
      </c>
      <c r="E65" s="130">
        <v>20</v>
      </c>
      <c r="F65" s="77" t="s">
        <v>281</v>
      </c>
      <c r="G65" s="387"/>
      <c r="H65" s="155"/>
      <c r="I65" s="176"/>
      <c r="J65" s="176"/>
      <c r="K65" s="167"/>
      <c r="L65" s="77"/>
    </row>
    <row r="66" spans="1:12" ht="32.25" customHeight="1">
      <c r="A66" s="371"/>
      <c r="B66" s="99" t="s">
        <v>245</v>
      </c>
      <c r="C66" s="114" t="s">
        <v>244</v>
      </c>
      <c r="D66" s="122" t="s">
        <v>246</v>
      </c>
      <c r="E66" s="130">
        <v>30</v>
      </c>
      <c r="F66" s="77"/>
      <c r="G66" s="387"/>
      <c r="H66" s="152"/>
      <c r="I66" s="176"/>
      <c r="J66" s="99"/>
      <c r="K66" s="130"/>
      <c r="L66" s="81"/>
    </row>
    <row r="67" spans="1:12" ht="32.25" customHeight="1">
      <c r="A67" s="365"/>
      <c r="B67" s="156" t="s">
        <v>227</v>
      </c>
      <c r="C67" s="189" t="s">
        <v>222</v>
      </c>
      <c r="D67" s="127" t="s">
        <v>228</v>
      </c>
      <c r="E67" s="132">
        <v>14</v>
      </c>
      <c r="F67" s="75"/>
      <c r="G67" s="388"/>
      <c r="H67" s="153"/>
      <c r="I67" s="119"/>
      <c r="J67" s="100"/>
      <c r="K67" s="92"/>
      <c r="L67" s="70"/>
    </row>
    <row r="69" spans="1:12" ht="47.25" customHeight="1">
      <c r="A69" s="87" t="s">
        <v>288</v>
      </c>
      <c r="B69" s="87" t="s">
        <v>175</v>
      </c>
      <c r="C69" s="87" t="s">
        <v>174</v>
      </c>
      <c r="D69" s="87" t="s">
        <v>176</v>
      </c>
      <c r="E69" s="87" t="s">
        <v>286</v>
      </c>
      <c r="F69" s="87" t="s">
        <v>287</v>
      </c>
      <c r="G69" s="87" t="s">
        <v>289</v>
      </c>
      <c r="H69" s="87" t="s">
        <v>175</v>
      </c>
      <c r="I69" s="87" t="s">
        <v>174</v>
      </c>
      <c r="J69" s="87" t="s">
        <v>176</v>
      </c>
      <c r="K69" s="87" t="s">
        <v>286</v>
      </c>
      <c r="L69" s="87" t="s">
        <v>287</v>
      </c>
    </row>
    <row r="70" spans="1:12" ht="32.25" customHeight="1">
      <c r="A70" s="377" t="s">
        <v>154</v>
      </c>
      <c r="B70" s="187" t="s">
        <v>173</v>
      </c>
      <c r="C70" s="187" t="s">
        <v>177</v>
      </c>
      <c r="D70" s="191" t="s">
        <v>229</v>
      </c>
      <c r="E70" s="174">
        <v>25</v>
      </c>
      <c r="F70" s="192" t="s">
        <v>281</v>
      </c>
      <c r="G70" s="380" t="s">
        <v>162</v>
      </c>
      <c r="H70" s="187" t="s">
        <v>170</v>
      </c>
      <c r="I70" s="191" t="s">
        <v>177</v>
      </c>
      <c r="J70" s="187" t="s">
        <v>230</v>
      </c>
      <c r="K70" s="193">
        <v>20</v>
      </c>
      <c r="L70" s="97" t="s">
        <v>282</v>
      </c>
    </row>
    <row r="71" spans="1:12" ht="32.25" customHeight="1">
      <c r="A71" s="378"/>
      <c r="B71" s="176" t="s">
        <v>279</v>
      </c>
      <c r="C71" s="176" t="s">
        <v>180</v>
      </c>
      <c r="D71" s="166" t="s">
        <v>280</v>
      </c>
      <c r="E71" s="167">
        <v>30</v>
      </c>
      <c r="F71" s="94"/>
      <c r="G71" s="381"/>
      <c r="H71" s="103" t="s">
        <v>181</v>
      </c>
      <c r="I71" s="126" t="s">
        <v>180</v>
      </c>
      <c r="J71" s="103" t="s">
        <v>185</v>
      </c>
      <c r="K71" s="146">
        <v>16</v>
      </c>
      <c r="L71" s="98" t="s">
        <v>282</v>
      </c>
    </row>
    <row r="72" spans="1:12" ht="32.25" customHeight="1">
      <c r="A72" s="378"/>
      <c r="B72" s="176" t="s">
        <v>292</v>
      </c>
      <c r="C72" s="176" t="s">
        <v>293</v>
      </c>
      <c r="D72" s="166" t="s">
        <v>294</v>
      </c>
      <c r="E72" s="167">
        <v>12</v>
      </c>
      <c r="F72" s="94"/>
      <c r="G72" s="381"/>
      <c r="H72" s="103" t="s">
        <v>300</v>
      </c>
      <c r="I72" s="166" t="s">
        <v>293</v>
      </c>
      <c r="J72" s="103" t="s">
        <v>301</v>
      </c>
      <c r="K72" s="146">
        <v>30</v>
      </c>
      <c r="L72" s="98"/>
    </row>
    <row r="73" spans="1:12" ht="32.25" customHeight="1">
      <c r="A73" s="379"/>
      <c r="B73" s="119" t="s">
        <v>277</v>
      </c>
      <c r="C73" s="119" t="s">
        <v>264</v>
      </c>
      <c r="D73" s="144" t="s">
        <v>278</v>
      </c>
      <c r="E73" s="165">
        <v>7</v>
      </c>
      <c r="F73" s="195"/>
      <c r="G73" s="382"/>
      <c r="H73" s="119" t="s">
        <v>263</v>
      </c>
      <c r="I73" s="144" t="s">
        <v>264</v>
      </c>
      <c r="J73" s="119" t="s">
        <v>265</v>
      </c>
      <c r="K73" s="196">
        <v>10</v>
      </c>
      <c r="L73" s="100" t="s">
        <v>266</v>
      </c>
    </row>
    <row r="74" spans="1:12" ht="32.25" customHeight="1">
      <c r="A74" s="377" t="s">
        <v>155</v>
      </c>
      <c r="B74" s="187" t="s">
        <v>124</v>
      </c>
      <c r="C74" s="187" t="s">
        <v>177</v>
      </c>
      <c r="D74" s="193" t="s">
        <v>178</v>
      </c>
      <c r="E74" s="174">
        <v>23</v>
      </c>
      <c r="F74" s="192" t="s">
        <v>285</v>
      </c>
      <c r="G74" s="377" t="s">
        <v>163</v>
      </c>
      <c r="H74" s="197" t="s">
        <v>171</v>
      </c>
      <c r="I74" s="198" t="s">
        <v>177</v>
      </c>
      <c r="J74" s="187" t="s">
        <v>231</v>
      </c>
      <c r="K74" s="193">
        <v>28</v>
      </c>
      <c r="L74" s="183"/>
    </row>
    <row r="75" spans="1:12" ht="32.25" customHeight="1">
      <c r="A75" s="378"/>
      <c r="B75" s="176" t="s">
        <v>191</v>
      </c>
      <c r="C75" s="176" t="s">
        <v>180</v>
      </c>
      <c r="D75" s="166" t="s">
        <v>192</v>
      </c>
      <c r="E75" s="167">
        <v>30</v>
      </c>
      <c r="F75" s="94"/>
      <c r="G75" s="378"/>
      <c r="H75" s="103" t="s">
        <v>295</v>
      </c>
      <c r="I75" s="126" t="s">
        <v>293</v>
      </c>
      <c r="J75" s="103" t="s">
        <v>296</v>
      </c>
      <c r="K75" s="146">
        <v>8</v>
      </c>
      <c r="L75" s="149" t="s">
        <v>297</v>
      </c>
    </row>
    <row r="76" spans="1:12" ht="32.25" customHeight="1">
      <c r="A76" s="378"/>
      <c r="B76" s="176" t="s">
        <v>224</v>
      </c>
      <c r="C76" s="176" t="s">
        <v>222</v>
      </c>
      <c r="D76" s="166" t="s">
        <v>239</v>
      </c>
      <c r="E76" s="167">
        <v>24</v>
      </c>
      <c r="F76" s="94"/>
      <c r="G76" s="378"/>
      <c r="H76" s="103" t="s">
        <v>242</v>
      </c>
      <c r="I76" s="126" t="s">
        <v>222</v>
      </c>
      <c r="J76" s="103" t="s">
        <v>243</v>
      </c>
      <c r="K76" s="146">
        <v>28</v>
      </c>
      <c r="L76" s="98"/>
    </row>
    <row r="77" spans="1:12" ht="32.25" customHeight="1">
      <c r="A77" s="379"/>
      <c r="B77" s="119" t="s">
        <v>268</v>
      </c>
      <c r="C77" s="119" t="s">
        <v>264</v>
      </c>
      <c r="D77" s="144" t="s">
        <v>267</v>
      </c>
      <c r="E77" s="165">
        <v>18</v>
      </c>
      <c r="F77" s="221"/>
      <c r="G77" s="379"/>
      <c r="H77" s="119" t="s">
        <v>269</v>
      </c>
      <c r="I77" s="144" t="s">
        <v>264</v>
      </c>
      <c r="J77" s="119" t="s">
        <v>270</v>
      </c>
      <c r="K77" s="196">
        <v>21</v>
      </c>
      <c r="L77" s="100"/>
    </row>
    <row r="78" spans="1:12" ht="32.25" customHeight="1">
      <c r="A78" s="377" t="s">
        <v>156</v>
      </c>
      <c r="B78" s="187" t="s">
        <v>172</v>
      </c>
      <c r="C78" s="187" t="s">
        <v>177</v>
      </c>
      <c r="D78" s="191" t="s">
        <v>232</v>
      </c>
      <c r="E78" s="174">
        <v>18</v>
      </c>
      <c r="F78" s="192"/>
      <c r="G78" s="377" t="s">
        <v>164</v>
      </c>
      <c r="H78" s="187" t="s">
        <v>123</v>
      </c>
      <c r="I78" s="191" t="s">
        <v>177</v>
      </c>
      <c r="J78" s="187" t="s">
        <v>233</v>
      </c>
      <c r="K78" s="193">
        <v>18</v>
      </c>
      <c r="L78" s="97"/>
    </row>
    <row r="79" spans="1:12" ht="32.25" customHeight="1">
      <c r="A79" s="378"/>
      <c r="B79" s="176" t="s">
        <v>298</v>
      </c>
      <c r="C79" s="176" t="s">
        <v>293</v>
      </c>
      <c r="D79" s="166" t="s">
        <v>299</v>
      </c>
      <c r="E79" s="167">
        <v>13</v>
      </c>
      <c r="F79" s="93"/>
      <c r="G79" s="378"/>
      <c r="H79" s="103" t="s">
        <v>182</v>
      </c>
      <c r="I79" s="126" t="s">
        <v>180</v>
      </c>
      <c r="J79" s="103" t="s">
        <v>186</v>
      </c>
      <c r="K79" s="146">
        <v>23</v>
      </c>
      <c r="L79" s="98" t="s">
        <v>282</v>
      </c>
    </row>
    <row r="80" spans="1:12" ht="32.25" customHeight="1">
      <c r="A80" s="378"/>
      <c r="B80" s="176" t="s">
        <v>216</v>
      </c>
      <c r="C80" s="176" t="s">
        <v>206</v>
      </c>
      <c r="D80" s="166" t="s">
        <v>238</v>
      </c>
      <c r="E80" s="167">
        <v>36</v>
      </c>
      <c r="F80" s="94"/>
      <c r="G80" s="378"/>
      <c r="H80" s="176" t="s">
        <v>247</v>
      </c>
      <c r="I80" s="166" t="s">
        <v>244</v>
      </c>
      <c r="J80" s="176" t="s">
        <v>248</v>
      </c>
      <c r="K80" s="199">
        <v>15</v>
      </c>
      <c r="L80" s="99" t="s">
        <v>252</v>
      </c>
    </row>
    <row r="81" spans="1:12" ht="32.25" customHeight="1">
      <c r="A81" s="379"/>
      <c r="B81" s="119" t="s">
        <v>271</v>
      </c>
      <c r="C81" s="119" t="s">
        <v>264</v>
      </c>
      <c r="D81" s="144" t="s">
        <v>272</v>
      </c>
      <c r="E81" s="165">
        <v>15</v>
      </c>
      <c r="F81" s="202"/>
      <c r="G81" s="379"/>
      <c r="H81" s="119" t="s">
        <v>273</v>
      </c>
      <c r="I81" s="144" t="s">
        <v>264</v>
      </c>
      <c r="J81" s="119" t="s">
        <v>274</v>
      </c>
      <c r="K81" s="196">
        <v>19</v>
      </c>
      <c r="L81" s="100"/>
    </row>
    <row r="82" spans="1:12" ht="32.25" customHeight="1">
      <c r="A82" s="377" t="s">
        <v>157</v>
      </c>
      <c r="B82" s="103" t="s">
        <v>122</v>
      </c>
      <c r="C82" s="103" t="s">
        <v>177</v>
      </c>
      <c r="D82" s="126" t="s">
        <v>235</v>
      </c>
      <c r="E82" s="131">
        <v>20</v>
      </c>
      <c r="F82" s="95"/>
      <c r="G82" s="381" t="s">
        <v>165</v>
      </c>
      <c r="H82" s="187" t="s">
        <v>112</v>
      </c>
      <c r="I82" s="191" t="s">
        <v>177</v>
      </c>
      <c r="J82" s="187" t="s">
        <v>234</v>
      </c>
      <c r="K82" s="193">
        <v>20</v>
      </c>
      <c r="L82" s="97"/>
    </row>
    <row r="83" spans="1:12" ht="32.25" customHeight="1">
      <c r="A83" s="378"/>
      <c r="B83" s="176" t="s">
        <v>197</v>
      </c>
      <c r="C83" s="176" t="s">
        <v>180</v>
      </c>
      <c r="D83" s="166" t="s">
        <v>198</v>
      </c>
      <c r="E83" s="167">
        <v>20</v>
      </c>
      <c r="F83" s="200"/>
      <c r="G83" s="381"/>
      <c r="H83" s="106" t="s">
        <v>193</v>
      </c>
      <c r="I83" s="201" t="s">
        <v>180</v>
      </c>
      <c r="J83" s="176" t="s">
        <v>194</v>
      </c>
      <c r="K83" s="199">
        <v>21</v>
      </c>
      <c r="L83" s="99"/>
    </row>
    <row r="84" spans="1:12" ht="32.25" customHeight="1">
      <c r="A84" s="378"/>
      <c r="B84" s="176" t="s">
        <v>259</v>
      </c>
      <c r="C84" s="176" t="s">
        <v>244</v>
      </c>
      <c r="D84" s="166" t="s">
        <v>260</v>
      </c>
      <c r="E84" s="167">
        <v>25</v>
      </c>
      <c r="F84" s="94"/>
      <c r="G84" s="381"/>
      <c r="H84" s="103" t="s">
        <v>261</v>
      </c>
      <c r="I84" s="126" t="s">
        <v>244</v>
      </c>
      <c r="J84" s="103" t="s">
        <v>262</v>
      </c>
      <c r="K84" s="146">
        <v>30</v>
      </c>
      <c r="L84" s="98"/>
    </row>
    <row r="85" spans="1:12" ht="32.25" customHeight="1">
      <c r="A85" s="379"/>
      <c r="B85" s="119" t="s">
        <v>275</v>
      </c>
      <c r="C85" s="119" t="s">
        <v>264</v>
      </c>
      <c r="D85" s="144" t="s">
        <v>276</v>
      </c>
      <c r="E85" s="165">
        <v>11</v>
      </c>
      <c r="F85" s="202"/>
      <c r="G85" s="382"/>
      <c r="H85" s="103" t="s">
        <v>302</v>
      </c>
      <c r="I85" s="166" t="s">
        <v>293</v>
      </c>
      <c r="J85" s="103" t="s">
        <v>303</v>
      </c>
      <c r="K85" s="146">
        <v>18</v>
      </c>
      <c r="L85" s="98"/>
    </row>
    <row r="86" spans="1:12" ht="32.25" customHeight="1">
      <c r="A86" s="377" t="s">
        <v>159</v>
      </c>
      <c r="B86" s="187" t="s">
        <v>199</v>
      </c>
      <c r="C86" s="187" t="s">
        <v>177</v>
      </c>
      <c r="D86" s="191" t="s">
        <v>236</v>
      </c>
      <c r="E86" s="174">
        <v>20</v>
      </c>
      <c r="F86" s="192"/>
      <c r="G86" s="380" t="s">
        <v>166</v>
      </c>
      <c r="H86" s="197" t="s">
        <v>200</v>
      </c>
      <c r="I86" s="198" t="s">
        <v>177</v>
      </c>
      <c r="J86" s="187" t="s">
        <v>237</v>
      </c>
      <c r="K86" s="203">
        <v>20</v>
      </c>
      <c r="L86" s="97"/>
    </row>
    <row r="87" spans="1:12" ht="32.25" customHeight="1">
      <c r="A87" s="378"/>
      <c r="B87" s="176" t="s">
        <v>195</v>
      </c>
      <c r="C87" s="176" t="s">
        <v>180</v>
      </c>
      <c r="D87" s="166" t="s">
        <v>196</v>
      </c>
      <c r="E87" s="167">
        <v>12</v>
      </c>
      <c r="F87" s="94"/>
      <c r="G87" s="381"/>
      <c r="H87" s="103" t="s">
        <v>306</v>
      </c>
      <c r="I87" s="126" t="s">
        <v>293</v>
      </c>
      <c r="J87" s="103" t="s">
        <v>307</v>
      </c>
      <c r="K87" s="178">
        <v>15</v>
      </c>
      <c r="L87" s="102"/>
    </row>
    <row r="88" spans="1:12" ht="32.25" customHeight="1">
      <c r="A88" s="378"/>
      <c r="B88" s="103" t="s">
        <v>308</v>
      </c>
      <c r="C88" s="176" t="s">
        <v>293</v>
      </c>
      <c r="D88" s="126" t="s">
        <v>309</v>
      </c>
      <c r="E88" s="131">
        <v>20</v>
      </c>
      <c r="F88" s="95"/>
      <c r="G88" s="381"/>
      <c r="H88" s="103" t="s">
        <v>212</v>
      </c>
      <c r="I88" s="126" t="s">
        <v>206</v>
      </c>
      <c r="J88" s="103" t="s">
        <v>213</v>
      </c>
      <c r="K88" s="146">
        <v>24</v>
      </c>
      <c r="L88" s="99"/>
    </row>
    <row r="89" spans="1:12" ht="32.25" customHeight="1">
      <c r="A89" s="379"/>
      <c r="B89" s="184" t="s">
        <v>255</v>
      </c>
      <c r="C89" s="184" t="s">
        <v>244</v>
      </c>
      <c r="D89" s="204" t="s">
        <v>256</v>
      </c>
      <c r="E89" s="205">
        <v>30</v>
      </c>
      <c r="F89" s="202"/>
      <c r="G89" s="382"/>
      <c r="H89" s="119" t="s">
        <v>257</v>
      </c>
      <c r="I89" s="144" t="s">
        <v>244</v>
      </c>
      <c r="J89" s="119" t="s">
        <v>258</v>
      </c>
      <c r="K89" s="196">
        <v>16</v>
      </c>
      <c r="L89" s="100"/>
    </row>
    <row r="90" spans="1:12" ht="32.25" customHeight="1">
      <c r="A90" s="377" t="s">
        <v>158</v>
      </c>
      <c r="B90" s="197" t="s">
        <v>179</v>
      </c>
      <c r="C90" s="187" t="s">
        <v>180</v>
      </c>
      <c r="D90" s="191" t="s">
        <v>184</v>
      </c>
      <c r="E90" s="174">
        <v>12</v>
      </c>
      <c r="F90" s="192" t="s">
        <v>281</v>
      </c>
      <c r="G90" s="380" t="s">
        <v>167</v>
      </c>
      <c r="H90" s="187" t="s">
        <v>203</v>
      </c>
      <c r="I90" s="191" t="s">
        <v>180</v>
      </c>
      <c r="J90" s="187" t="s">
        <v>204</v>
      </c>
      <c r="K90" s="193">
        <v>30</v>
      </c>
      <c r="L90" s="150"/>
    </row>
    <row r="91" spans="1:12" ht="32.25" customHeight="1">
      <c r="A91" s="378"/>
      <c r="B91" s="103" t="s">
        <v>225</v>
      </c>
      <c r="C91" s="103" t="s">
        <v>222</v>
      </c>
      <c r="D91" s="126" t="s">
        <v>226</v>
      </c>
      <c r="E91" s="131">
        <v>24</v>
      </c>
      <c r="F91" s="95"/>
      <c r="G91" s="381"/>
      <c r="H91" s="103" t="s">
        <v>221</v>
      </c>
      <c r="I91" s="126" t="s">
        <v>222</v>
      </c>
      <c r="J91" s="103" t="s">
        <v>223</v>
      </c>
      <c r="K91" s="146">
        <v>12</v>
      </c>
      <c r="L91" s="98"/>
    </row>
    <row r="92" spans="1:12" ht="32.25" customHeight="1">
      <c r="A92" s="378"/>
      <c r="B92" s="176" t="s">
        <v>214</v>
      </c>
      <c r="C92" s="176" t="s">
        <v>206</v>
      </c>
      <c r="D92" s="166" t="s">
        <v>215</v>
      </c>
      <c r="E92" s="167">
        <v>12</v>
      </c>
      <c r="F92" s="94"/>
      <c r="G92" s="381"/>
      <c r="H92" s="106" t="s">
        <v>217</v>
      </c>
      <c r="I92" s="73" t="s">
        <v>206</v>
      </c>
      <c r="J92" s="106" t="s">
        <v>218</v>
      </c>
      <c r="K92" s="74">
        <v>36</v>
      </c>
      <c r="L92" s="98"/>
    </row>
    <row r="93" spans="1:12" ht="32.25" customHeight="1">
      <c r="A93" s="379"/>
      <c r="B93" s="106" t="s">
        <v>304</v>
      </c>
      <c r="C93" s="103" t="s">
        <v>293</v>
      </c>
      <c r="D93" s="73" t="s">
        <v>305</v>
      </c>
      <c r="E93" s="194">
        <v>19</v>
      </c>
      <c r="F93" s="206"/>
      <c r="G93" s="382"/>
      <c r="H93" s="207" t="s">
        <v>253</v>
      </c>
      <c r="I93" s="208" t="s">
        <v>244</v>
      </c>
      <c r="J93" s="207" t="s">
        <v>254</v>
      </c>
      <c r="K93" s="209">
        <v>14</v>
      </c>
      <c r="L93" s="102"/>
    </row>
    <row r="94" spans="1:12" ht="32.25" customHeight="1">
      <c r="A94" s="377" t="s">
        <v>160</v>
      </c>
      <c r="B94" s="187" t="s">
        <v>190</v>
      </c>
      <c r="C94" s="187" t="s">
        <v>180</v>
      </c>
      <c r="D94" s="191" t="s">
        <v>290</v>
      </c>
      <c r="E94" s="174">
        <v>21</v>
      </c>
      <c r="F94" s="192"/>
      <c r="G94" s="380" t="s">
        <v>168</v>
      </c>
      <c r="H94" s="187" t="s">
        <v>201</v>
      </c>
      <c r="I94" s="191" t="s">
        <v>180</v>
      </c>
      <c r="J94" s="187" t="s">
        <v>202</v>
      </c>
      <c r="K94" s="193">
        <v>20</v>
      </c>
      <c r="L94" s="97"/>
    </row>
    <row r="95" spans="1:12" ht="32.25" customHeight="1">
      <c r="A95" s="378"/>
      <c r="B95" s="176" t="s">
        <v>207</v>
      </c>
      <c r="C95" s="176" t="s">
        <v>206</v>
      </c>
      <c r="D95" s="166" t="s">
        <v>208</v>
      </c>
      <c r="E95" s="167">
        <v>18</v>
      </c>
      <c r="F95" s="94" t="s">
        <v>282</v>
      </c>
      <c r="G95" s="381"/>
      <c r="H95" s="103" t="s">
        <v>219</v>
      </c>
      <c r="I95" s="126" t="s">
        <v>222</v>
      </c>
      <c r="J95" s="103" t="s">
        <v>220</v>
      </c>
      <c r="K95" s="146">
        <v>12</v>
      </c>
      <c r="L95" s="98"/>
    </row>
    <row r="96" spans="1:12" ht="32.25" customHeight="1">
      <c r="A96" s="378"/>
      <c r="B96" s="176" t="s">
        <v>227</v>
      </c>
      <c r="C96" s="176" t="s">
        <v>222</v>
      </c>
      <c r="D96" s="166" t="s">
        <v>228</v>
      </c>
      <c r="E96" s="167">
        <v>14</v>
      </c>
      <c r="F96" s="94"/>
      <c r="G96" s="381"/>
      <c r="H96" s="103" t="s">
        <v>249</v>
      </c>
      <c r="I96" s="126" t="s">
        <v>244</v>
      </c>
      <c r="J96" s="103" t="s">
        <v>250</v>
      </c>
      <c r="K96" s="146">
        <v>18</v>
      </c>
      <c r="L96" s="98" t="s">
        <v>251</v>
      </c>
    </row>
    <row r="97" spans="1:12" ht="32.25" customHeight="1">
      <c r="A97" s="379"/>
      <c r="B97" s="119"/>
      <c r="C97" s="119"/>
      <c r="D97" s="144"/>
      <c r="E97" s="165"/>
      <c r="F97" s="202"/>
      <c r="G97" s="382"/>
      <c r="H97" s="119"/>
      <c r="I97" s="144"/>
      <c r="J97" s="119"/>
      <c r="K97" s="196"/>
      <c r="L97" s="100"/>
    </row>
    <row r="98" spans="1:12" ht="32.25" customHeight="1">
      <c r="A98" s="377" t="s">
        <v>161</v>
      </c>
      <c r="B98" s="103" t="s">
        <v>188</v>
      </c>
      <c r="C98" s="103" t="s">
        <v>180</v>
      </c>
      <c r="D98" s="126" t="s">
        <v>189</v>
      </c>
      <c r="E98" s="131">
        <v>13</v>
      </c>
      <c r="F98" s="210" t="s">
        <v>284</v>
      </c>
      <c r="G98" s="391" t="s">
        <v>169</v>
      </c>
      <c r="H98" s="103" t="s">
        <v>183</v>
      </c>
      <c r="I98" s="126" t="s">
        <v>180</v>
      </c>
      <c r="J98" s="187" t="s">
        <v>187</v>
      </c>
      <c r="K98" s="203">
        <v>15</v>
      </c>
      <c r="L98" s="149" t="s">
        <v>283</v>
      </c>
    </row>
    <row r="99" spans="1:12" ht="32.25" customHeight="1">
      <c r="A99" s="378"/>
      <c r="B99" s="176" t="s">
        <v>205</v>
      </c>
      <c r="C99" s="176" t="s">
        <v>206</v>
      </c>
      <c r="D99" s="166" t="s">
        <v>209</v>
      </c>
      <c r="E99" s="167">
        <v>20</v>
      </c>
      <c r="F99" s="176" t="s">
        <v>281</v>
      </c>
      <c r="G99" s="392"/>
      <c r="H99" s="103" t="s">
        <v>240</v>
      </c>
      <c r="I99" s="126" t="s">
        <v>222</v>
      </c>
      <c r="J99" s="103" t="s">
        <v>241</v>
      </c>
      <c r="K99" s="178">
        <v>20</v>
      </c>
      <c r="L99" s="98"/>
    </row>
    <row r="100" spans="1:12" ht="32.25" customHeight="1">
      <c r="A100" s="378"/>
      <c r="B100" s="176" t="s">
        <v>245</v>
      </c>
      <c r="C100" s="176" t="s">
        <v>244</v>
      </c>
      <c r="D100" s="166" t="s">
        <v>246</v>
      </c>
      <c r="E100" s="167">
        <v>30</v>
      </c>
      <c r="F100" s="176"/>
      <c r="G100" s="392"/>
      <c r="H100" s="176" t="s">
        <v>210</v>
      </c>
      <c r="I100" s="166" t="s">
        <v>206</v>
      </c>
      <c r="J100" s="176" t="s">
        <v>211</v>
      </c>
      <c r="K100" s="222">
        <v>13</v>
      </c>
      <c r="L100" s="99" t="s">
        <v>285</v>
      </c>
    </row>
    <row r="101" spans="1:12" ht="32.25" customHeight="1">
      <c r="A101" s="379"/>
      <c r="B101" s="119"/>
      <c r="C101" s="119"/>
      <c r="D101" s="144"/>
      <c r="E101" s="165"/>
      <c r="F101" s="211"/>
      <c r="G101" s="393"/>
      <c r="H101" s="119"/>
      <c r="I101" s="144"/>
      <c r="J101" s="119"/>
      <c r="K101" s="177"/>
      <c r="L101" s="100"/>
    </row>
    <row r="102" spans="1:11" ht="13.5">
      <c r="A102" s="66"/>
      <c r="B102" s="66"/>
      <c r="C102" s="66"/>
      <c r="D102" s="66"/>
      <c r="E102" s="66"/>
      <c r="F102" s="66"/>
      <c r="G102" s="66"/>
      <c r="H102" s="66"/>
      <c r="I102" s="66"/>
      <c r="J102" s="73"/>
      <c r="K102" s="73"/>
    </row>
    <row r="103" spans="1:12" ht="47.25" customHeight="1">
      <c r="A103" s="159" t="s">
        <v>288</v>
      </c>
      <c r="B103" s="212" t="s">
        <v>175</v>
      </c>
      <c r="C103" s="159" t="s">
        <v>174</v>
      </c>
      <c r="D103" s="175" t="s">
        <v>176</v>
      </c>
      <c r="E103" s="159" t="s">
        <v>286</v>
      </c>
      <c r="F103" s="159" t="s">
        <v>287</v>
      </c>
      <c r="G103" s="159" t="s">
        <v>289</v>
      </c>
      <c r="H103" s="159" t="s">
        <v>175</v>
      </c>
      <c r="I103" s="212" t="s">
        <v>174</v>
      </c>
      <c r="J103" s="159" t="s">
        <v>176</v>
      </c>
      <c r="K103" s="175" t="s">
        <v>286</v>
      </c>
      <c r="L103" s="84" t="s">
        <v>287</v>
      </c>
    </row>
    <row r="104" spans="1:12" ht="32.25" customHeight="1">
      <c r="A104" s="377" t="s">
        <v>154</v>
      </c>
      <c r="B104" s="198" t="s">
        <v>173</v>
      </c>
      <c r="C104" s="187" t="s">
        <v>177</v>
      </c>
      <c r="D104" s="191" t="s">
        <v>229</v>
      </c>
      <c r="E104" s="174">
        <v>25</v>
      </c>
      <c r="F104" s="192" t="s">
        <v>281</v>
      </c>
      <c r="G104" s="377" t="s">
        <v>162</v>
      </c>
      <c r="H104" s="198" t="s">
        <v>170</v>
      </c>
      <c r="I104" s="187" t="s">
        <v>177</v>
      </c>
      <c r="J104" s="126" t="s">
        <v>230</v>
      </c>
      <c r="K104" s="131">
        <v>20</v>
      </c>
      <c r="L104" s="76" t="s">
        <v>282</v>
      </c>
    </row>
    <row r="105" spans="1:12" ht="32.25" customHeight="1">
      <c r="A105" s="378"/>
      <c r="B105" s="201" t="s">
        <v>279</v>
      </c>
      <c r="C105" s="176" t="s">
        <v>180</v>
      </c>
      <c r="D105" s="166" t="s">
        <v>280</v>
      </c>
      <c r="E105" s="167">
        <v>30</v>
      </c>
      <c r="F105" s="95"/>
      <c r="G105" s="378"/>
      <c r="H105" s="155" t="s">
        <v>181</v>
      </c>
      <c r="I105" s="176" t="s">
        <v>180</v>
      </c>
      <c r="J105" s="166" t="s">
        <v>185</v>
      </c>
      <c r="K105" s="167">
        <v>16</v>
      </c>
      <c r="L105" s="81" t="s">
        <v>282</v>
      </c>
    </row>
    <row r="106" spans="1:12" ht="32.25" customHeight="1">
      <c r="A106" s="378"/>
      <c r="B106" s="201" t="s">
        <v>292</v>
      </c>
      <c r="C106" s="176" t="s">
        <v>293</v>
      </c>
      <c r="D106" s="94" t="s">
        <v>294</v>
      </c>
      <c r="E106" s="167">
        <v>12</v>
      </c>
      <c r="F106" s="94"/>
      <c r="G106" s="378"/>
      <c r="H106" s="155" t="s">
        <v>300</v>
      </c>
      <c r="I106" s="176" t="s">
        <v>293</v>
      </c>
      <c r="J106" s="166" t="s">
        <v>301</v>
      </c>
      <c r="K106" s="167">
        <v>30</v>
      </c>
      <c r="L106" s="77"/>
    </row>
    <row r="107" spans="1:12" ht="32.25" customHeight="1">
      <c r="A107" s="379"/>
      <c r="B107" s="163" t="s">
        <v>277</v>
      </c>
      <c r="C107" s="119" t="s">
        <v>264</v>
      </c>
      <c r="D107" s="144" t="s">
        <v>278</v>
      </c>
      <c r="E107" s="165">
        <v>7</v>
      </c>
      <c r="F107" s="195"/>
      <c r="G107" s="379"/>
      <c r="H107" s="163" t="s">
        <v>263</v>
      </c>
      <c r="I107" s="119" t="s">
        <v>264</v>
      </c>
      <c r="J107" s="144" t="s">
        <v>265</v>
      </c>
      <c r="K107" s="165">
        <v>10</v>
      </c>
      <c r="L107" s="70" t="s">
        <v>266</v>
      </c>
    </row>
    <row r="108" spans="1:12" ht="32.25" customHeight="1">
      <c r="A108" s="377" t="s">
        <v>155</v>
      </c>
      <c r="B108" s="198" t="s">
        <v>124</v>
      </c>
      <c r="C108" s="187" t="s">
        <v>177</v>
      </c>
      <c r="D108" s="193" t="s">
        <v>178</v>
      </c>
      <c r="E108" s="174">
        <v>23</v>
      </c>
      <c r="F108" s="192" t="s">
        <v>285</v>
      </c>
      <c r="G108" s="377" t="s">
        <v>163</v>
      </c>
      <c r="H108" s="213" t="s">
        <v>171</v>
      </c>
      <c r="I108" s="187" t="s">
        <v>177</v>
      </c>
      <c r="J108" s="191" t="s">
        <v>231</v>
      </c>
      <c r="K108" s="174">
        <v>28</v>
      </c>
      <c r="L108" s="71"/>
    </row>
    <row r="109" spans="1:12" ht="32.25" customHeight="1">
      <c r="A109" s="378"/>
      <c r="B109" s="201" t="s">
        <v>191</v>
      </c>
      <c r="C109" s="176" t="s">
        <v>180</v>
      </c>
      <c r="D109" s="166" t="s">
        <v>192</v>
      </c>
      <c r="E109" s="167">
        <v>30</v>
      </c>
      <c r="F109" s="95"/>
      <c r="G109" s="378"/>
      <c r="H109" s="155" t="s">
        <v>295</v>
      </c>
      <c r="I109" s="176" t="s">
        <v>293</v>
      </c>
      <c r="J109" s="166" t="s">
        <v>296</v>
      </c>
      <c r="K109" s="167">
        <v>8</v>
      </c>
      <c r="L109" s="85" t="s">
        <v>297</v>
      </c>
    </row>
    <row r="110" spans="1:12" ht="32.25" customHeight="1">
      <c r="A110" s="378"/>
      <c r="B110" s="201" t="s">
        <v>224</v>
      </c>
      <c r="C110" s="176" t="s">
        <v>222</v>
      </c>
      <c r="D110" s="166" t="s">
        <v>239</v>
      </c>
      <c r="E110" s="167">
        <v>24</v>
      </c>
      <c r="F110" s="94"/>
      <c r="G110" s="378"/>
      <c r="H110" s="161" t="s">
        <v>242</v>
      </c>
      <c r="I110" s="176" t="s">
        <v>222</v>
      </c>
      <c r="J110" s="166" t="s">
        <v>243</v>
      </c>
      <c r="K110" s="167">
        <v>28</v>
      </c>
      <c r="L110" s="81"/>
    </row>
    <row r="111" spans="1:12" ht="32.25" customHeight="1">
      <c r="A111" s="379"/>
      <c r="B111" s="163" t="s">
        <v>268</v>
      </c>
      <c r="C111" s="119" t="s">
        <v>264</v>
      </c>
      <c r="D111" s="144" t="s">
        <v>267</v>
      </c>
      <c r="E111" s="165">
        <v>18</v>
      </c>
      <c r="F111" s="202"/>
      <c r="G111" s="379"/>
      <c r="H111" s="214" t="s">
        <v>269</v>
      </c>
      <c r="I111" s="119" t="s">
        <v>264</v>
      </c>
      <c r="J111" s="144" t="s">
        <v>270</v>
      </c>
      <c r="K111" s="165">
        <v>21</v>
      </c>
      <c r="L111" s="70"/>
    </row>
    <row r="112" spans="1:12" ht="32.25" customHeight="1">
      <c r="A112" s="377" t="s">
        <v>156</v>
      </c>
      <c r="B112" s="126" t="s">
        <v>172</v>
      </c>
      <c r="C112" s="187" t="s">
        <v>177</v>
      </c>
      <c r="D112" s="191" t="s">
        <v>232</v>
      </c>
      <c r="E112" s="174">
        <v>18</v>
      </c>
      <c r="F112" s="95"/>
      <c r="G112" s="378" t="s">
        <v>164</v>
      </c>
      <c r="H112" s="155" t="s">
        <v>123</v>
      </c>
      <c r="I112" s="187" t="s">
        <v>177</v>
      </c>
      <c r="J112" s="191" t="s">
        <v>233</v>
      </c>
      <c r="K112" s="174">
        <v>18</v>
      </c>
      <c r="L112" s="76"/>
    </row>
    <row r="113" spans="1:12" ht="32.25" customHeight="1">
      <c r="A113" s="378"/>
      <c r="B113" s="166" t="s">
        <v>298</v>
      </c>
      <c r="C113" s="176" t="s">
        <v>293</v>
      </c>
      <c r="D113" s="166" t="s">
        <v>299</v>
      </c>
      <c r="E113" s="167">
        <v>13</v>
      </c>
      <c r="F113" s="93"/>
      <c r="G113" s="378"/>
      <c r="H113" s="155" t="s">
        <v>182</v>
      </c>
      <c r="I113" s="176" t="s">
        <v>180</v>
      </c>
      <c r="J113" s="166" t="s">
        <v>186</v>
      </c>
      <c r="K113" s="167">
        <v>23</v>
      </c>
      <c r="L113" s="81" t="s">
        <v>282</v>
      </c>
    </row>
    <row r="114" spans="1:12" ht="32.25" customHeight="1">
      <c r="A114" s="378"/>
      <c r="B114" s="166" t="s">
        <v>216</v>
      </c>
      <c r="C114" s="176" t="s">
        <v>206</v>
      </c>
      <c r="D114" s="166" t="s">
        <v>238</v>
      </c>
      <c r="E114" s="167">
        <v>36</v>
      </c>
      <c r="F114" s="94"/>
      <c r="G114" s="378"/>
      <c r="H114" s="201" t="s">
        <v>247</v>
      </c>
      <c r="I114" s="176" t="s">
        <v>244</v>
      </c>
      <c r="J114" s="166" t="s">
        <v>248</v>
      </c>
      <c r="K114" s="167">
        <v>15</v>
      </c>
      <c r="L114" s="77" t="s">
        <v>252</v>
      </c>
    </row>
    <row r="115" spans="1:12" ht="32.25" customHeight="1">
      <c r="A115" s="379"/>
      <c r="B115" s="163" t="s">
        <v>271</v>
      </c>
      <c r="C115" s="119" t="s">
        <v>264</v>
      </c>
      <c r="D115" s="144" t="s">
        <v>272</v>
      </c>
      <c r="E115" s="165">
        <v>15</v>
      </c>
      <c r="F115" s="202"/>
      <c r="G115" s="379"/>
      <c r="H115" s="163" t="s">
        <v>273</v>
      </c>
      <c r="I115" s="119" t="s">
        <v>264</v>
      </c>
      <c r="J115" s="144" t="s">
        <v>274</v>
      </c>
      <c r="K115" s="165">
        <v>19</v>
      </c>
      <c r="L115" s="101"/>
    </row>
    <row r="116" spans="1:12" ht="32.25" customHeight="1">
      <c r="A116" s="377" t="s">
        <v>157</v>
      </c>
      <c r="B116" s="155" t="s">
        <v>122</v>
      </c>
      <c r="C116" s="187" t="s">
        <v>177</v>
      </c>
      <c r="D116" s="191" t="s">
        <v>235</v>
      </c>
      <c r="E116" s="174">
        <v>20</v>
      </c>
      <c r="F116" s="192"/>
      <c r="G116" s="381" t="s">
        <v>165</v>
      </c>
      <c r="H116" s="198" t="s">
        <v>112</v>
      </c>
      <c r="I116" s="187" t="s">
        <v>177</v>
      </c>
      <c r="J116" s="191" t="s">
        <v>234</v>
      </c>
      <c r="K116" s="174">
        <v>20</v>
      </c>
      <c r="L116" s="81"/>
    </row>
    <row r="117" spans="1:12" ht="32.25" customHeight="1">
      <c r="A117" s="378"/>
      <c r="B117" s="201" t="s">
        <v>197</v>
      </c>
      <c r="C117" s="103" t="s">
        <v>180</v>
      </c>
      <c r="D117" s="126" t="s">
        <v>198</v>
      </c>
      <c r="E117" s="131">
        <v>20</v>
      </c>
      <c r="F117" s="215"/>
      <c r="G117" s="378"/>
      <c r="H117" s="161" t="s">
        <v>193</v>
      </c>
      <c r="I117" s="176" t="s">
        <v>180</v>
      </c>
      <c r="J117" s="166" t="s">
        <v>194</v>
      </c>
      <c r="K117" s="167">
        <v>21</v>
      </c>
      <c r="L117" s="77"/>
    </row>
    <row r="118" spans="1:12" ht="32.25" customHeight="1">
      <c r="A118" s="378"/>
      <c r="B118" s="201" t="s">
        <v>259</v>
      </c>
      <c r="C118" s="103" t="s">
        <v>244</v>
      </c>
      <c r="D118" s="126" t="s">
        <v>260</v>
      </c>
      <c r="E118" s="131">
        <v>25</v>
      </c>
      <c r="F118" s="95"/>
      <c r="G118" s="378"/>
      <c r="H118" s="155" t="s">
        <v>261</v>
      </c>
      <c r="I118" s="176" t="s">
        <v>244</v>
      </c>
      <c r="J118" s="166" t="s">
        <v>262</v>
      </c>
      <c r="K118" s="167">
        <v>30</v>
      </c>
      <c r="L118" s="81"/>
    </row>
    <row r="119" spans="1:12" ht="32.25" customHeight="1">
      <c r="A119" s="379"/>
      <c r="B119" s="163" t="s">
        <v>275</v>
      </c>
      <c r="C119" s="119" t="s">
        <v>264</v>
      </c>
      <c r="D119" s="144" t="s">
        <v>276</v>
      </c>
      <c r="E119" s="165">
        <v>11</v>
      </c>
      <c r="F119" s="202"/>
      <c r="G119" s="379"/>
      <c r="H119" s="155" t="s">
        <v>302</v>
      </c>
      <c r="I119" s="119" t="s">
        <v>293</v>
      </c>
      <c r="J119" s="126" t="s">
        <v>303</v>
      </c>
      <c r="K119" s="165">
        <v>18</v>
      </c>
      <c r="L119" s="81"/>
    </row>
    <row r="120" spans="1:12" ht="32.25" customHeight="1">
      <c r="A120" s="377" t="s">
        <v>159</v>
      </c>
      <c r="B120" s="198" t="s">
        <v>199</v>
      </c>
      <c r="C120" s="197" t="s">
        <v>177</v>
      </c>
      <c r="D120" s="216" t="s">
        <v>236</v>
      </c>
      <c r="E120" s="190">
        <v>20</v>
      </c>
      <c r="F120" s="197"/>
      <c r="G120" s="383" t="s">
        <v>166</v>
      </c>
      <c r="H120" s="198" t="s">
        <v>200</v>
      </c>
      <c r="I120" s="187" t="s">
        <v>177</v>
      </c>
      <c r="J120" s="191" t="s">
        <v>237</v>
      </c>
      <c r="K120" s="174">
        <v>20</v>
      </c>
      <c r="L120" s="76"/>
    </row>
    <row r="121" spans="1:15" ht="32.25" customHeight="1">
      <c r="A121" s="378"/>
      <c r="B121" s="201" t="s">
        <v>195</v>
      </c>
      <c r="C121" s="217" t="s">
        <v>180</v>
      </c>
      <c r="D121" s="166" t="s">
        <v>196</v>
      </c>
      <c r="E121" s="167">
        <v>12</v>
      </c>
      <c r="F121" s="176"/>
      <c r="G121" s="384"/>
      <c r="H121" s="155" t="s">
        <v>183</v>
      </c>
      <c r="I121" s="103" t="s">
        <v>180</v>
      </c>
      <c r="J121" s="103" t="s">
        <v>187</v>
      </c>
      <c r="K121" s="131">
        <v>15</v>
      </c>
      <c r="L121" s="85" t="s">
        <v>283</v>
      </c>
      <c r="O121" s="162"/>
    </row>
    <row r="122" spans="1:12" ht="32.25" customHeight="1">
      <c r="A122" s="378"/>
      <c r="B122" s="155" t="s">
        <v>308</v>
      </c>
      <c r="C122" s="176" t="s">
        <v>293</v>
      </c>
      <c r="D122" s="166" t="s">
        <v>309</v>
      </c>
      <c r="E122" s="167">
        <v>20</v>
      </c>
      <c r="F122" s="176"/>
      <c r="G122" s="384"/>
      <c r="H122" s="155" t="s">
        <v>212</v>
      </c>
      <c r="I122" s="103" t="s">
        <v>206</v>
      </c>
      <c r="J122" s="126" t="s">
        <v>213</v>
      </c>
      <c r="K122" s="131">
        <v>24</v>
      </c>
      <c r="L122" s="81"/>
    </row>
    <row r="123" spans="1:12" ht="32.25" customHeight="1">
      <c r="A123" s="379"/>
      <c r="B123" s="218" t="s">
        <v>255</v>
      </c>
      <c r="C123" s="119" t="s">
        <v>244</v>
      </c>
      <c r="D123" s="144" t="s">
        <v>256</v>
      </c>
      <c r="E123" s="165">
        <v>30</v>
      </c>
      <c r="F123" s="119"/>
      <c r="G123" s="385"/>
      <c r="H123" s="161" t="s">
        <v>306</v>
      </c>
      <c r="I123" s="103" t="s">
        <v>293</v>
      </c>
      <c r="J123" s="126" t="s">
        <v>307</v>
      </c>
      <c r="K123" s="131">
        <v>15</v>
      </c>
      <c r="L123" s="70"/>
    </row>
    <row r="124" spans="1:12" ht="32.25" customHeight="1">
      <c r="A124" s="377" t="s">
        <v>158</v>
      </c>
      <c r="B124" s="213" t="s">
        <v>179</v>
      </c>
      <c r="C124" s="187" t="s">
        <v>180</v>
      </c>
      <c r="D124" s="191" t="s">
        <v>184</v>
      </c>
      <c r="E124" s="174">
        <v>12</v>
      </c>
      <c r="F124" s="219" t="s">
        <v>281</v>
      </c>
      <c r="G124" s="377" t="s">
        <v>167</v>
      </c>
      <c r="H124" s="198" t="s">
        <v>203</v>
      </c>
      <c r="I124" s="187" t="s">
        <v>180</v>
      </c>
      <c r="J124" s="191" t="s">
        <v>204</v>
      </c>
      <c r="K124" s="174">
        <v>30</v>
      </c>
      <c r="L124" s="83"/>
    </row>
    <row r="125" spans="1:12" ht="32.25" customHeight="1">
      <c r="A125" s="378"/>
      <c r="B125" s="155" t="s">
        <v>225</v>
      </c>
      <c r="C125" s="176" t="s">
        <v>222</v>
      </c>
      <c r="D125" s="166" t="s">
        <v>226</v>
      </c>
      <c r="E125" s="167">
        <v>24</v>
      </c>
      <c r="F125" s="94"/>
      <c r="G125" s="378"/>
      <c r="H125" s="155" t="s">
        <v>221</v>
      </c>
      <c r="I125" s="176" t="s">
        <v>222</v>
      </c>
      <c r="J125" s="166" t="s">
        <v>223</v>
      </c>
      <c r="K125" s="167">
        <v>12</v>
      </c>
      <c r="L125" s="81"/>
    </row>
    <row r="126" spans="1:12" ht="32.25" customHeight="1">
      <c r="A126" s="378"/>
      <c r="B126" s="201" t="s">
        <v>214</v>
      </c>
      <c r="C126" s="176" t="s">
        <v>206</v>
      </c>
      <c r="D126" s="166" t="s">
        <v>215</v>
      </c>
      <c r="E126" s="167">
        <v>12</v>
      </c>
      <c r="F126" s="94"/>
      <c r="G126" s="378"/>
      <c r="H126" s="201" t="s">
        <v>217</v>
      </c>
      <c r="I126" s="176" t="s">
        <v>206</v>
      </c>
      <c r="J126" s="166" t="s">
        <v>218</v>
      </c>
      <c r="K126" s="167">
        <v>36</v>
      </c>
      <c r="L126" s="77"/>
    </row>
    <row r="127" spans="1:12" ht="32.25" customHeight="1">
      <c r="A127" s="379"/>
      <c r="B127" s="161" t="s">
        <v>304</v>
      </c>
      <c r="C127" s="119" t="s">
        <v>293</v>
      </c>
      <c r="D127" s="73" t="s">
        <v>305</v>
      </c>
      <c r="E127" s="165">
        <v>19</v>
      </c>
      <c r="F127" s="206"/>
      <c r="G127" s="379"/>
      <c r="H127" s="161" t="s">
        <v>253</v>
      </c>
      <c r="I127" s="119" t="s">
        <v>244</v>
      </c>
      <c r="J127" s="73" t="s">
        <v>254</v>
      </c>
      <c r="K127" s="165">
        <v>14</v>
      </c>
      <c r="L127" s="69"/>
    </row>
    <row r="128" spans="1:12" ht="32.25" customHeight="1">
      <c r="A128" s="377" t="s">
        <v>160</v>
      </c>
      <c r="B128" s="198" t="s">
        <v>190</v>
      </c>
      <c r="C128" s="187" t="s">
        <v>180</v>
      </c>
      <c r="D128" s="191" t="s">
        <v>290</v>
      </c>
      <c r="E128" s="174">
        <v>21</v>
      </c>
      <c r="F128" s="192"/>
      <c r="G128" s="380" t="s">
        <v>168</v>
      </c>
      <c r="H128" s="187" t="s">
        <v>201</v>
      </c>
      <c r="I128" s="187" t="s">
        <v>180</v>
      </c>
      <c r="J128" s="191" t="s">
        <v>202</v>
      </c>
      <c r="K128" s="174">
        <v>20</v>
      </c>
      <c r="L128" s="76"/>
    </row>
    <row r="129" spans="1:12" ht="32.25" customHeight="1">
      <c r="A129" s="378"/>
      <c r="B129" s="201" t="s">
        <v>207</v>
      </c>
      <c r="C129" s="103" t="s">
        <v>206</v>
      </c>
      <c r="D129" s="126" t="s">
        <v>208</v>
      </c>
      <c r="E129" s="131">
        <v>18</v>
      </c>
      <c r="F129" s="94" t="s">
        <v>282</v>
      </c>
      <c r="G129" s="381"/>
      <c r="H129" s="103" t="s">
        <v>219</v>
      </c>
      <c r="I129" s="103" t="s">
        <v>222</v>
      </c>
      <c r="J129" s="126" t="s">
        <v>220</v>
      </c>
      <c r="K129" s="131">
        <v>12</v>
      </c>
      <c r="L129" s="81"/>
    </row>
    <row r="130" spans="1:12" ht="32.25" customHeight="1">
      <c r="A130" s="378"/>
      <c r="B130" s="155" t="s">
        <v>240</v>
      </c>
      <c r="C130" s="176" t="s">
        <v>222</v>
      </c>
      <c r="D130" s="176" t="s">
        <v>241</v>
      </c>
      <c r="E130" s="167">
        <v>20</v>
      </c>
      <c r="F130" s="94"/>
      <c r="G130" s="381"/>
      <c r="H130" s="106" t="s">
        <v>249</v>
      </c>
      <c r="I130" s="103" t="s">
        <v>244</v>
      </c>
      <c r="J130" s="126" t="s">
        <v>250</v>
      </c>
      <c r="K130" s="131">
        <v>18</v>
      </c>
      <c r="L130" s="81" t="s">
        <v>251</v>
      </c>
    </row>
    <row r="131" spans="1:12" ht="32.25" customHeight="1">
      <c r="A131" s="379"/>
      <c r="B131" s="163" t="s">
        <v>257</v>
      </c>
      <c r="C131" s="119" t="s">
        <v>244</v>
      </c>
      <c r="D131" s="144" t="s">
        <v>258</v>
      </c>
      <c r="E131" s="165">
        <v>16</v>
      </c>
      <c r="F131" s="202"/>
      <c r="G131" s="382"/>
      <c r="H131" s="184" t="s">
        <v>210</v>
      </c>
      <c r="I131" s="176" t="s">
        <v>206</v>
      </c>
      <c r="J131" s="176" t="s">
        <v>211</v>
      </c>
      <c r="K131" s="167">
        <v>13</v>
      </c>
      <c r="L131" s="81" t="s">
        <v>285</v>
      </c>
    </row>
    <row r="132" spans="1:12" ht="32.25" customHeight="1">
      <c r="A132" s="380" t="s">
        <v>161</v>
      </c>
      <c r="B132" s="187" t="s">
        <v>188</v>
      </c>
      <c r="C132" s="187" t="s">
        <v>180</v>
      </c>
      <c r="D132" s="191" t="s">
        <v>189</v>
      </c>
      <c r="E132" s="174">
        <v>13</v>
      </c>
      <c r="F132" s="220" t="s">
        <v>284</v>
      </c>
      <c r="G132" s="377" t="s">
        <v>169</v>
      </c>
      <c r="H132" s="155"/>
      <c r="I132" s="187"/>
      <c r="J132" s="187"/>
      <c r="K132" s="174"/>
      <c r="L132" s="188"/>
    </row>
    <row r="133" spans="1:12" ht="32.25" customHeight="1">
      <c r="A133" s="381"/>
      <c r="B133" s="176" t="s">
        <v>205</v>
      </c>
      <c r="C133" s="176" t="s">
        <v>206</v>
      </c>
      <c r="D133" s="166" t="s">
        <v>209</v>
      </c>
      <c r="E133" s="167">
        <v>20</v>
      </c>
      <c r="F133" s="94" t="s">
        <v>281</v>
      </c>
      <c r="G133" s="378"/>
      <c r="H133" s="155"/>
      <c r="I133" s="176"/>
      <c r="J133" s="176"/>
      <c r="K133" s="167"/>
      <c r="L133" s="77"/>
    </row>
    <row r="134" spans="1:12" ht="32.25" customHeight="1">
      <c r="A134" s="381"/>
      <c r="B134" s="176" t="s">
        <v>245</v>
      </c>
      <c r="C134" s="176" t="s">
        <v>244</v>
      </c>
      <c r="D134" s="166" t="s">
        <v>246</v>
      </c>
      <c r="E134" s="167">
        <v>30</v>
      </c>
      <c r="F134" s="94"/>
      <c r="G134" s="378"/>
      <c r="H134" s="201"/>
      <c r="I134" s="176"/>
      <c r="J134" s="176"/>
      <c r="K134" s="167"/>
      <c r="L134" s="81"/>
    </row>
    <row r="135" spans="1:12" ht="32.25" customHeight="1">
      <c r="A135" s="382"/>
      <c r="B135" s="218" t="s">
        <v>227</v>
      </c>
      <c r="C135" s="184" t="s">
        <v>222</v>
      </c>
      <c r="D135" s="204" t="s">
        <v>228</v>
      </c>
      <c r="E135" s="205">
        <v>14</v>
      </c>
      <c r="F135" s="195"/>
      <c r="G135" s="379"/>
      <c r="H135" s="163"/>
      <c r="I135" s="119"/>
      <c r="J135" s="119"/>
      <c r="K135" s="165"/>
      <c r="L135" s="70"/>
    </row>
  </sheetData>
  <sheetProtection/>
  <mergeCells count="64">
    <mergeCell ref="A26:A29"/>
    <mergeCell ref="A30:A33"/>
    <mergeCell ref="G2:G5"/>
    <mergeCell ref="G6:G9"/>
    <mergeCell ref="G10:G13"/>
    <mergeCell ref="G14:G17"/>
    <mergeCell ref="G18:G21"/>
    <mergeCell ref="G22:G25"/>
    <mergeCell ref="G26:G29"/>
    <mergeCell ref="G30:G33"/>
    <mergeCell ref="A94:A97"/>
    <mergeCell ref="G94:G97"/>
    <mergeCell ref="A98:A101"/>
    <mergeCell ref="G98:G101"/>
    <mergeCell ref="A2:A5"/>
    <mergeCell ref="A6:A9"/>
    <mergeCell ref="A10:A13"/>
    <mergeCell ref="A14:A17"/>
    <mergeCell ref="A18:A21"/>
    <mergeCell ref="A22:A25"/>
    <mergeCell ref="A82:A85"/>
    <mergeCell ref="G82:G85"/>
    <mergeCell ref="A86:A89"/>
    <mergeCell ref="G86:G89"/>
    <mergeCell ref="A90:A93"/>
    <mergeCell ref="G90:G93"/>
    <mergeCell ref="A70:A73"/>
    <mergeCell ref="G70:G73"/>
    <mergeCell ref="A74:A77"/>
    <mergeCell ref="G74:G77"/>
    <mergeCell ref="A78:A81"/>
    <mergeCell ref="G78:G81"/>
    <mergeCell ref="A44:A47"/>
    <mergeCell ref="G44:G47"/>
    <mergeCell ref="A48:A51"/>
    <mergeCell ref="G48:G51"/>
    <mergeCell ref="A36:A39"/>
    <mergeCell ref="G36:G39"/>
    <mergeCell ref="A40:A43"/>
    <mergeCell ref="G40:G43"/>
    <mergeCell ref="A60:A63"/>
    <mergeCell ref="G60:G63"/>
    <mergeCell ref="A64:A67"/>
    <mergeCell ref="G64:G67"/>
    <mergeCell ref="A52:A55"/>
    <mergeCell ref="G52:G55"/>
    <mergeCell ref="A56:A59"/>
    <mergeCell ref="G56:G59"/>
    <mergeCell ref="A112:A115"/>
    <mergeCell ref="G112:G115"/>
    <mergeCell ref="A116:A119"/>
    <mergeCell ref="G116:G119"/>
    <mergeCell ref="A104:A107"/>
    <mergeCell ref="G104:G107"/>
    <mergeCell ref="A108:A111"/>
    <mergeCell ref="G108:G111"/>
    <mergeCell ref="A128:A131"/>
    <mergeCell ref="G128:G131"/>
    <mergeCell ref="A132:A135"/>
    <mergeCell ref="G132:G135"/>
    <mergeCell ref="A120:A123"/>
    <mergeCell ref="G120:G123"/>
    <mergeCell ref="A124:A127"/>
    <mergeCell ref="G124:G127"/>
  </mergeCells>
  <printOptions/>
  <pageMargins left="0.3937007874015748" right="0.3937007874015748" top="0.5905511811023623" bottom="0.5905511811023623" header="0.5118110236220472" footer="0.5118110236220472"/>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dimension ref="A1:F52"/>
  <sheetViews>
    <sheetView zoomScalePageLayoutView="0" workbookViewId="0" topLeftCell="A7">
      <selection activeCell="A7" sqref="A1:IV16384"/>
    </sheetView>
  </sheetViews>
  <sheetFormatPr defaultColWidth="9.00390625" defaultRowHeight="13.5"/>
  <cols>
    <col min="2" max="6" width="15.625" style="0" customWidth="1"/>
  </cols>
  <sheetData>
    <row r="1" spans="1:6" ht="14.25">
      <c r="A1" s="350" t="s">
        <v>119</v>
      </c>
      <c r="B1" s="350"/>
      <c r="C1" s="350"/>
      <c r="D1" s="350"/>
      <c r="E1" s="350"/>
      <c r="F1" s="350"/>
    </row>
    <row r="2" spans="1:6" ht="14.25">
      <c r="A2" s="33"/>
      <c r="B2" s="33"/>
      <c r="C2" s="33"/>
      <c r="D2" s="33"/>
      <c r="E2" s="33"/>
      <c r="F2" s="33"/>
    </row>
    <row r="3" spans="1:6" ht="14.25">
      <c r="A3" s="230"/>
      <c r="B3" s="230"/>
      <c r="C3" s="230"/>
      <c r="D3" s="230"/>
      <c r="E3" s="230" t="s">
        <v>422</v>
      </c>
      <c r="F3" s="230"/>
    </row>
    <row r="4" spans="1:6" ht="14.25">
      <c r="A4" s="352" t="s">
        <v>120</v>
      </c>
      <c r="B4" s="352"/>
      <c r="C4" s="352"/>
      <c r="D4" s="352"/>
      <c r="E4" s="352"/>
      <c r="F4" s="352"/>
    </row>
    <row r="5" spans="1:6" ht="14.25">
      <c r="A5" s="353"/>
      <c r="B5" s="353"/>
      <c r="C5" s="353"/>
      <c r="D5" s="353"/>
      <c r="E5" s="353"/>
      <c r="F5" s="353"/>
    </row>
    <row r="6" spans="1:6" ht="18.75" customHeight="1">
      <c r="A6" s="354" t="s">
        <v>408</v>
      </c>
      <c r="B6" s="354"/>
      <c r="C6" s="354"/>
      <c r="D6" s="354"/>
      <c r="E6" s="354"/>
      <c r="F6" s="354"/>
    </row>
    <row r="7" spans="1:6" ht="14.25" customHeight="1">
      <c r="A7" s="353"/>
      <c r="B7" s="353"/>
      <c r="C7" s="353"/>
      <c r="D7" s="353"/>
      <c r="E7" s="353"/>
      <c r="F7" s="353"/>
    </row>
    <row r="8" spans="1:6" ht="17.25">
      <c r="A8" s="355" t="s">
        <v>121</v>
      </c>
      <c r="B8" s="355"/>
      <c r="C8" s="355"/>
      <c r="D8" s="355"/>
      <c r="E8" s="355"/>
      <c r="F8" s="355"/>
    </row>
    <row r="9" spans="1:6" s="45" customFormat="1" ht="14.25" customHeight="1">
      <c r="A9" s="350" t="s">
        <v>113</v>
      </c>
      <c r="B9" s="350"/>
      <c r="C9" s="350"/>
      <c r="D9" s="350"/>
      <c r="E9" s="350"/>
      <c r="F9" s="350"/>
    </row>
    <row r="10" spans="1:6" s="45" customFormat="1" ht="17.25">
      <c r="A10" s="356" t="s">
        <v>410</v>
      </c>
      <c r="B10" s="356"/>
      <c r="C10" s="356"/>
      <c r="D10" s="356"/>
      <c r="E10" s="356"/>
      <c r="F10" s="356"/>
    </row>
    <row r="11" spans="1:6" s="45" customFormat="1" ht="17.25">
      <c r="A11" s="229" t="s">
        <v>411</v>
      </c>
      <c r="B11" s="229"/>
      <c r="C11" s="229"/>
      <c r="D11" s="229"/>
      <c r="E11" s="228" t="s">
        <v>412</v>
      </c>
      <c r="F11" s="229"/>
    </row>
    <row r="12" spans="1:6" s="45" customFormat="1" ht="14.25">
      <c r="A12" s="33"/>
      <c r="B12" s="33"/>
      <c r="C12" s="33"/>
      <c r="D12" s="33"/>
      <c r="E12" s="33"/>
      <c r="F12" s="33"/>
    </row>
    <row r="13" spans="1:6" s="45" customFormat="1" ht="18" customHeight="1">
      <c r="A13" s="356" t="s">
        <v>451</v>
      </c>
      <c r="B13" s="356"/>
      <c r="C13" s="356"/>
      <c r="D13" s="356"/>
      <c r="E13" s="356"/>
      <c r="F13" s="356"/>
    </row>
    <row r="14" spans="1:6" s="45" customFormat="1" ht="18" customHeight="1">
      <c r="A14" s="356" t="s">
        <v>409</v>
      </c>
      <c r="B14" s="356"/>
      <c r="C14" s="356"/>
      <c r="D14" s="356"/>
      <c r="E14" s="356"/>
      <c r="F14" s="356"/>
    </row>
    <row r="15" spans="1:6" s="45" customFormat="1" ht="18" customHeight="1">
      <c r="A15" s="356" t="s">
        <v>433</v>
      </c>
      <c r="B15" s="356"/>
      <c r="C15" s="356"/>
      <c r="D15" s="356"/>
      <c r="E15" s="356"/>
      <c r="F15" s="356"/>
    </row>
    <row r="16" spans="1:6" s="45" customFormat="1" ht="18" customHeight="1">
      <c r="A16" s="356" t="s">
        <v>434</v>
      </c>
      <c r="B16" s="356"/>
      <c r="C16" s="356"/>
      <c r="D16" s="356"/>
      <c r="E16" s="356"/>
      <c r="F16" s="356"/>
    </row>
    <row r="17" spans="1:6" ht="18.75" customHeight="1">
      <c r="A17" s="35"/>
      <c r="B17" s="35"/>
      <c r="C17" s="37"/>
      <c r="D17" s="38"/>
      <c r="E17" s="38"/>
      <c r="F17" s="38" t="s">
        <v>435</v>
      </c>
    </row>
    <row r="18" spans="1:6" s="1" customFormat="1" ht="24.75" customHeight="1">
      <c r="A18" s="223" t="s">
        <v>29</v>
      </c>
      <c r="B18" s="39">
        <v>0.36944444444444446</v>
      </c>
      <c r="C18" s="40" t="s">
        <v>373</v>
      </c>
      <c r="D18" s="240" t="s">
        <v>415</v>
      </c>
      <c r="E18" s="40" t="s">
        <v>112</v>
      </c>
      <c r="F18" s="40" t="s">
        <v>419</v>
      </c>
    </row>
    <row r="19" spans="1:6" s="1" customFormat="1" ht="24.75" customHeight="1">
      <c r="A19" s="41"/>
      <c r="B19" s="39">
        <v>0.375</v>
      </c>
      <c r="C19" s="40" t="s">
        <v>123</v>
      </c>
      <c r="D19" s="40" t="s">
        <v>374</v>
      </c>
      <c r="E19" s="40" t="s">
        <v>362</v>
      </c>
      <c r="F19" s="40" t="s">
        <v>416</v>
      </c>
    </row>
    <row r="20" spans="1:6" s="1" customFormat="1" ht="24.75" customHeight="1">
      <c r="A20" s="41"/>
      <c r="B20" s="39">
        <v>0.38055555555555554</v>
      </c>
      <c r="C20" s="40" t="s">
        <v>368</v>
      </c>
      <c r="D20" s="40" t="s">
        <v>417</v>
      </c>
      <c r="E20" s="40" t="s">
        <v>413</v>
      </c>
      <c r="F20" s="40" t="s">
        <v>365</v>
      </c>
    </row>
    <row r="21" spans="1:6" s="1" customFormat="1" ht="24.75" customHeight="1">
      <c r="A21" s="41"/>
      <c r="B21" s="39"/>
      <c r="C21" s="40"/>
      <c r="D21" s="40"/>
      <c r="E21" s="40"/>
      <c r="F21" s="40"/>
    </row>
    <row r="22" spans="1:6" s="1" customFormat="1" ht="24.75" customHeight="1">
      <c r="A22" s="41"/>
      <c r="B22" s="41"/>
      <c r="D22" s="224"/>
      <c r="E22" s="41"/>
      <c r="F22" s="41"/>
    </row>
    <row r="23" spans="1:6" s="1" customFormat="1" ht="24.75" customHeight="1">
      <c r="A23" s="223" t="s">
        <v>28</v>
      </c>
      <c r="B23" s="39">
        <v>0.36944444444444446</v>
      </c>
      <c r="C23" s="46" t="s">
        <v>52</v>
      </c>
      <c r="D23" s="40" t="s">
        <v>371</v>
      </c>
      <c r="E23" s="40" t="s">
        <v>367</v>
      </c>
      <c r="F23" s="40" t="s">
        <v>372</v>
      </c>
    </row>
    <row r="24" spans="1:6" s="1" customFormat="1" ht="24.75" customHeight="1">
      <c r="A24" s="41"/>
      <c r="B24" s="39">
        <v>0.375</v>
      </c>
      <c r="C24" s="40" t="s">
        <v>124</v>
      </c>
      <c r="D24" s="40" t="s">
        <v>418</v>
      </c>
      <c r="E24" s="40" t="s">
        <v>414</v>
      </c>
      <c r="F24" s="40"/>
    </row>
    <row r="25" spans="1:6" s="1" customFormat="1" ht="24.75" customHeight="1">
      <c r="A25" s="41"/>
      <c r="B25" s="39"/>
      <c r="C25" s="40"/>
      <c r="D25" s="40"/>
      <c r="E25" s="40"/>
      <c r="F25" s="40"/>
    </row>
    <row r="26" spans="1:6" ht="12" customHeight="1">
      <c r="A26" s="35"/>
      <c r="B26" s="35"/>
      <c r="C26" s="42" t="s">
        <v>113</v>
      </c>
      <c r="D26" s="35"/>
      <c r="E26" s="35"/>
      <c r="F26" s="35"/>
    </row>
    <row r="27" spans="1:6" ht="12" customHeight="1">
      <c r="A27" s="35"/>
      <c r="B27" s="35"/>
      <c r="C27" s="42"/>
      <c r="D27" s="35"/>
      <c r="E27" s="35"/>
      <c r="F27" s="35"/>
    </row>
    <row r="28" spans="1:6" ht="18.75" customHeight="1">
      <c r="A28" s="357" t="s">
        <v>46</v>
      </c>
      <c r="B28" s="357"/>
      <c r="C28" s="357"/>
      <c r="D28" s="35"/>
      <c r="E28" s="35"/>
      <c r="F28" s="35"/>
    </row>
    <row r="29" spans="1:6" ht="15" customHeight="1">
      <c r="A29" s="35"/>
      <c r="B29" s="35"/>
      <c r="C29" s="35"/>
      <c r="D29" s="35"/>
      <c r="E29" s="35"/>
      <c r="F29" s="35"/>
    </row>
    <row r="30" spans="1:6" ht="15" customHeight="1">
      <c r="A30" s="350" t="s">
        <v>31</v>
      </c>
      <c r="B30" s="350"/>
      <c r="C30" s="350"/>
      <c r="D30" s="350"/>
      <c r="E30" s="350"/>
      <c r="F30" s="350"/>
    </row>
    <row r="31" spans="1:6" ht="15" customHeight="1">
      <c r="A31" s="350" t="s">
        <v>32</v>
      </c>
      <c r="B31" s="350"/>
      <c r="C31" s="350"/>
      <c r="D31" s="350"/>
      <c r="E31" s="350"/>
      <c r="F31" s="350"/>
    </row>
    <row r="32" spans="1:6" ht="15" customHeight="1">
      <c r="A32" s="350" t="s">
        <v>420</v>
      </c>
      <c r="B32" s="350"/>
      <c r="C32" s="350"/>
      <c r="D32" s="350"/>
      <c r="E32" s="350"/>
      <c r="F32" s="350"/>
    </row>
    <row r="33" spans="1:6" ht="15" customHeight="1">
      <c r="A33" s="350" t="s">
        <v>421</v>
      </c>
      <c r="B33" s="350"/>
      <c r="C33" s="350"/>
      <c r="D33" s="350"/>
      <c r="E33" s="350"/>
      <c r="F33" s="350"/>
    </row>
    <row r="34" spans="1:6" ht="15" customHeight="1">
      <c r="A34" s="350" t="s">
        <v>35</v>
      </c>
      <c r="B34" s="350"/>
      <c r="C34" s="350"/>
      <c r="D34" s="350"/>
      <c r="E34" s="350"/>
      <c r="F34" s="350"/>
    </row>
    <row r="35" spans="1:6" ht="15" customHeight="1">
      <c r="A35" s="350" t="s">
        <v>36</v>
      </c>
      <c r="B35" s="350"/>
      <c r="C35" s="350"/>
      <c r="D35" s="350"/>
      <c r="E35" s="350"/>
      <c r="F35" s="350"/>
    </row>
    <row r="36" spans="1:6" ht="15" customHeight="1">
      <c r="A36" s="350" t="s">
        <v>45</v>
      </c>
      <c r="B36" s="350"/>
      <c r="C36" s="350"/>
      <c r="D36" s="350"/>
      <c r="E36" s="350"/>
      <c r="F36" s="350"/>
    </row>
    <row r="37" spans="1:6" ht="15" customHeight="1">
      <c r="A37" s="33" t="s">
        <v>53</v>
      </c>
      <c r="B37" s="33"/>
      <c r="C37" s="33"/>
      <c r="D37" s="33"/>
      <c r="E37" s="33"/>
      <c r="F37" s="33"/>
    </row>
    <row r="38" spans="1:6" ht="15" customHeight="1">
      <c r="A38" s="350" t="s">
        <v>54</v>
      </c>
      <c r="B38" s="350"/>
      <c r="C38" s="350"/>
      <c r="D38" s="350"/>
      <c r="E38" s="350"/>
      <c r="F38" s="350"/>
    </row>
    <row r="39" spans="1:6" ht="15" customHeight="1">
      <c r="A39" s="33"/>
      <c r="B39" s="33"/>
      <c r="C39" s="33"/>
      <c r="D39" s="33"/>
      <c r="E39" s="33"/>
      <c r="F39" s="33"/>
    </row>
    <row r="40" spans="1:6" ht="15" customHeight="1">
      <c r="A40" s="358" t="s">
        <v>38</v>
      </c>
      <c r="B40" s="358"/>
      <c r="C40" s="358"/>
      <c r="D40" s="358"/>
      <c r="E40" s="358"/>
      <c r="F40" s="358"/>
    </row>
    <row r="41" spans="1:6" ht="15" customHeight="1">
      <c r="A41" s="36"/>
      <c r="B41" s="36"/>
      <c r="C41" s="36"/>
      <c r="D41" s="36"/>
      <c r="E41" s="36"/>
      <c r="F41" s="36"/>
    </row>
    <row r="42" spans="1:6" ht="15" customHeight="1">
      <c r="A42" s="352" t="s">
        <v>448</v>
      </c>
      <c r="B42" s="352"/>
      <c r="C42" s="352"/>
      <c r="D42" s="352"/>
      <c r="E42" s="352"/>
      <c r="F42" s="352"/>
    </row>
    <row r="43" spans="1:6" ht="15" customHeight="1">
      <c r="A43" s="350" t="s">
        <v>85</v>
      </c>
      <c r="B43" s="350"/>
      <c r="C43" s="350"/>
      <c r="D43" s="350"/>
      <c r="E43" s="43"/>
      <c r="F43" s="43"/>
    </row>
    <row r="44" spans="1:6" ht="15" customHeight="1">
      <c r="A44" s="43" t="s">
        <v>40</v>
      </c>
      <c r="B44" s="43"/>
      <c r="C44" s="43"/>
      <c r="D44" s="350" t="s">
        <v>449</v>
      </c>
      <c r="E44" s="350"/>
      <c r="F44" s="350"/>
    </row>
    <row r="45" spans="1:6" ht="15" customHeight="1">
      <c r="A45" s="33" t="s">
        <v>428</v>
      </c>
      <c r="B45" s="33"/>
      <c r="C45" s="43" t="s">
        <v>84</v>
      </c>
      <c r="D45" s="33"/>
      <c r="E45" s="34"/>
      <c r="F45" s="34"/>
    </row>
    <row r="46" spans="1:6" ht="15" customHeight="1">
      <c r="A46" s="350" t="s">
        <v>429</v>
      </c>
      <c r="B46" s="350"/>
      <c r="C46" s="43" t="s">
        <v>128</v>
      </c>
      <c r="D46" s="33"/>
      <c r="E46" s="34"/>
      <c r="F46" s="34"/>
    </row>
    <row r="47" spans="1:6" ht="15" customHeight="1">
      <c r="A47" s="350" t="s">
        <v>125</v>
      </c>
      <c r="B47" s="350"/>
      <c r="C47" s="43" t="s">
        <v>84</v>
      </c>
      <c r="D47" s="43"/>
      <c r="E47" s="43"/>
      <c r="F47" s="43"/>
    </row>
    <row r="48" spans="1:6" ht="15" customHeight="1">
      <c r="A48" s="43" t="s">
        <v>446</v>
      </c>
      <c r="B48" s="43"/>
      <c r="C48" s="43"/>
      <c r="D48" s="43"/>
      <c r="E48" s="43"/>
      <c r="F48" s="44"/>
    </row>
    <row r="49" spans="1:6" ht="15" customHeight="1">
      <c r="A49" s="43" t="s">
        <v>127</v>
      </c>
      <c r="B49" s="43"/>
      <c r="C49" s="43"/>
      <c r="D49" s="43"/>
      <c r="E49" s="43"/>
      <c r="F49" s="43"/>
    </row>
    <row r="50" spans="1:6" ht="15" customHeight="1">
      <c r="A50" s="43" t="s">
        <v>450</v>
      </c>
      <c r="B50" s="35"/>
      <c r="C50" s="359" t="s">
        <v>447</v>
      </c>
      <c r="D50" s="359"/>
      <c r="E50" s="359"/>
      <c r="F50" s="359"/>
    </row>
    <row r="51" spans="1:6" ht="15" customHeight="1">
      <c r="A51" s="43"/>
      <c r="B51" s="35"/>
      <c r="C51" s="88"/>
      <c r="D51" s="88"/>
      <c r="E51" s="88"/>
      <c r="F51" s="88"/>
    </row>
    <row r="52" spans="1:6" ht="15" customHeight="1">
      <c r="A52" s="43" t="s">
        <v>385</v>
      </c>
      <c r="B52" s="35"/>
      <c r="C52" s="88"/>
      <c r="D52" s="88"/>
      <c r="E52" s="88"/>
      <c r="F52" s="88"/>
    </row>
  </sheetData>
  <sheetProtection/>
  <mergeCells count="28">
    <mergeCell ref="A1:F1"/>
    <mergeCell ref="A4:F4"/>
    <mergeCell ref="A5:F5"/>
    <mergeCell ref="A6:F6"/>
    <mergeCell ref="A7:F7"/>
    <mergeCell ref="A8:F8"/>
    <mergeCell ref="A9:F9"/>
    <mergeCell ref="A10:F10"/>
    <mergeCell ref="A13:F13"/>
    <mergeCell ref="A14:F14"/>
    <mergeCell ref="A15:F15"/>
    <mergeCell ref="A16:F16"/>
    <mergeCell ref="A28:C28"/>
    <mergeCell ref="A30:F30"/>
    <mergeCell ref="A31:F31"/>
    <mergeCell ref="A32:F32"/>
    <mergeCell ref="A33:F33"/>
    <mergeCell ref="A34:F34"/>
    <mergeCell ref="D44:F44"/>
    <mergeCell ref="A46:B46"/>
    <mergeCell ref="A47:B47"/>
    <mergeCell ref="C50:F50"/>
    <mergeCell ref="A35:F35"/>
    <mergeCell ref="A36:F36"/>
    <mergeCell ref="A38:F38"/>
    <mergeCell ref="A40:F40"/>
    <mergeCell ref="A42:F42"/>
    <mergeCell ref="A43:D43"/>
  </mergeCells>
  <printOptions/>
  <pageMargins left="0.7874015748031497" right="0" top="0" bottom="0"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Q37"/>
  <sheetViews>
    <sheetView zoomScalePageLayoutView="0" workbookViewId="0" topLeftCell="A1">
      <selection activeCell="J38" sqref="J38"/>
    </sheetView>
  </sheetViews>
  <sheetFormatPr defaultColWidth="9.00390625" defaultRowHeight="13.5" outlineLevelRow="2" outlineLevelCol="1"/>
  <cols>
    <col min="1" max="2" width="9.00390625" style="1" customWidth="1"/>
    <col min="3" max="4" width="3.625" style="1" customWidth="1"/>
    <col min="5" max="5" width="5.625" style="1" customWidth="1"/>
    <col min="6" max="7" width="3.625" style="1" customWidth="1"/>
    <col min="8" max="8" width="10.625" style="1" bestFit="1" customWidth="1"/>
    <col min="9" max="9" width="9.00390625" style="1" customWidth="1"/>
    <col min="10" max="10" width="12.875" style="1" customWidth="1"/>
    <col min="11" max="11" width="6.625" style="1" customWidth="1" outlineLevel="1"/>
    <col min="12" max="13" width="2.625" style="1" customWidth="1" outlineLevel="1"/>
    <col min="14" max="14" width="4.625" style="1" customWidth="1" outlineLevel="1"/>
    <col min="15" max="15" width="2.625" style="1" customWidth="1" outlineLevel="1"/>
    <col min="16" max="16" width="10.625" style="1" customWidth="1"/>
    <col min="17" max="17" width="3.625" style="1" customWidth="1"/>
    <col min="18" max="16384" width="9.00390625" style="1" customWidth="1"/>
  </cols>
  <sheetData>
    <row r="1" spans="1:14" ht="36" customHeight="1">
      <c r="A1" s="260" t="s">
        <v>423</v>
      </c>
      <c r="B1" s="260"/>
      <c r="C1" s="260"/>
      <c r="D1" s="260"/>
      <c r="E1" s="260"/>
      <c r="F1" s="260"/>
      <c r="G1" s="260"/>
      <c r="H1" s="260"/>
      <c r="I1" s="260"/>
      <c r="J1" s="260"/>
      <c r="K1" s="260"/>
      <c r="L1" s="260"/>
      <c r="M1" s="260"/>
      <c r="N1" s="59" t="s">
        <v>424</v>
      </c>
    </row>
    <row r="2" spans="1:17" ht="24" customHeight="1" outlineLevel="2">
      <c r="A2" s="13" t="s">
        <v>64</v>
      </c>
      <c r="B2" s="14"/>
      <c r="C2" s="14"/>
      <c r="D2" s="14"/>
      <c r="E2" s="232" t="s">
        <v>444</v>
      </c>
      <c r="F2" s="232"/>
      <c r="G2" s="232"/>
      <c r="H2" s="232"/>
      <c r="I2" s="14"/>
      <c r="J2" s="26"/>
      <c r="K2" s="254" t="s">
        <v>82</v>
      </c>
      <c r="L2" s="256"/>
      <c r="M2" s="256"/>
      <c r="N2" s="256"/>
      <c r="O2" s="255"/>
      <c r="P2" s="22">
        <v>10000</v>
      </c>
      <c r="Q2" s="21" t="s">
        <v>80</v>
      </c>
    </row>
    <row r="3" spans="1:17" ht="24" customHeight="1" outlineLevel="2">
      <c r="A3" s="17" t="s">
        <v>65</v>
      </c>
      <c r="B3" s="18"/>
      <c r="C3" s="18"/>
      <c r="D3" s="18"/>
      <c r="E3" s="18"/>
      <c r="F3" s="18"/>
      <c r="G3" s="18"/>
      <c r="H3" s="18"/>
      <c r="I3" s="18"/>
      <c r="J3" s="25"/>
      <c r="K3" s="254" t="s">
        <v>82</v>
      </c>
      <c r="L3" s="256"/>
      <c r="M3" s="256"/>
      <c r="N3" s="256"/>
      <c r="O3" s="255"/>
      <c r="P3" s="23">
        <v>7000</v>
      </c>
      <c r="Q3" s="20" t="s">
        <v>80</v>
      </c>
    </row>
    <row r="4" spans="1:17" ht="24" customHeight="1" outlineLevel="2">
      <c r="A4" s="15" t="s">
        <v>66</v>
      </c>
      <c r="B4" s="16"/>
      <c r="C4" s="16"/>
      <c r="D4" s="16"/>
      <c r="E4" s="16"/>
      <c r="F4" s="16"/>
      <c r="G4" s="16"/>
      <c r="H4" s="16"/>
      <c r="I4" s="16"/>
      <c r="J4" s="27"/>
      <c r="K4" s="254" t="s">
        <v>82</v>
      </c>
      <c r="L4" s="256"/>
      <c r="M4" s="256"/>
      <c r="N4" s="256"/>
      <c r="O4" s="255"/>
      <c r="P4" s="24">
        <v>5000</v>
      </c>
      <c r="Q4" s="21" t="s">
        <v>80</v>
      </c>
    </row>
    <row r="5" spans="1:17" ht="24" customHeight="1" outlineLevel="2">
      <c r="A5" s="17" t="s">
        <v>67</v>
      </c>
      <c r="B5" s="18"/>
      <c r="C5" s="18"/>
      <c r="D5" s="18"/>
      <c r="E5" s="18"/>
      <c r="F5" s="18"/>
      <c r="G5" s="18"/>
      <c r="H5" s="18"/>
      <c r="I5" s="18"/>
      <c r="J5" s="25"/>
      <c r="K5" s="254" t="s">
        <v>82</v>
      </c>
      <c r="L5" s="256"/>
      <c r="M5" s="256"/>
      <c r="N5" s="256"/>
      <c r="O5" s="255"/>
      <c r="P5" s="23">
        <v>3000</v>
      </c>
      <c r="Q5" s="20" t="s">
        <v>80</v>
      </c>
    </row>
    <row r="6" spans="1:17" ht="24" customHeight="1" outlineLevel="2">
      <c r="A6" s="15" t="s">
        <v>68</v>
      </c>
      <c r="B6" s="16"/>
      <c r="C6" s="16"/>
      <c r="D6" s="16"/>
      <c r="E6" s="16"/>
      <c r="F6" s="16"/>
      <c r="G6" s="16"/>
      <c r="H6" s="16"/>
      <c r="I6" s="16"/>
      <c r="J6" s="27"/>
      <c r="K6" s="254" t="s">
        <v>82</v>
      </c>
      <c r="L6" s="256"/>
      <c r="M6" s="256"/>
      <c r="N6" s="256"/>
      <c r="O6" s="255"/>
      <c r="P6" s="23">
        <v>3000</v>
      </c>
      <c r="Q6" s="21" t="s">
        <v>80</v>
      </c>
    </row>
    <row r="7" spans="1:17" ht="24" customHeight="1" outlineLevel="2">
      <c r="A7" s="17" t="s">
        <v>425</v>
      </c>
      <c r="B7" s="18"/>
      <c r="C7" s="18"/>
      <c r="D7" s="18"/>
      <c r="E7" s="232" t="s">
        <v>445</v>
      </c>
      <c r="F7" s="232"/>
      <c r="G7" s="232"/>
      <c r="H7" s="232"/>
      <c r="I7" s="18"/>
      <c r="J7" s="25"/>
      <c r="K7" s="254" t="s">
        <v>82</v>
      </c>
      <c r="L7" s="256"/>
      <c r="M7" s="256"/>
      <c r="N7" s="256"/>
      <c r="O7" s="255"/>
      <c r="P7" s="23">
        <v>2500</v>
      </c>
      <c r="Q7" s="20" t="s">
        <v>80</v>
      </c>
    </row>
    <row r="8" spans="1:17" ht="24" customHeight="1" outlineLevel="2">
      <c r="A8" s="17" t="s">
        <v>69</v>
      </c>
      <c r="B8" s="18"/>
      <c r="C8" s="18"/>
      <c r="D8" s="18"/>
      <c r="E8" s="18"/>
      <c r="F8" s="18"/>
      <c r="G8" s="18"/>
      <c r="H8" s="18"/>
      <c r="I8" s="18"/>
      <c r="J8" s="25"/>
      <c r="K8" s="254" t="s">
        <v>82</v>
      </c>
      <c r="L8" s="256"/>
      <c r="M8" s="256"/>
      <c r="N8" s="256"/>
      <c r="O8" s="255"/>
      <c r="P8" s="23">
        <v>2500</v>
      </c>
      <c r="Q8" s="20" t="s">
        <v>80</v>
      </c>
    </row>
    <row r="9" spans="1:17" ht="24" customHeight="1" outlineLevel="2">
      <c r="A9" s="17" t="s">
        <v>70</v>
      </c>
      <c r="B9" s="18"/>
      <c r="C9" s="18"/>
      <c r="D9" s="18"/>
      <c r="E9" s="18"/>
      <c r="F9" s="18"/>
      <c r="G9" s="18"/>
      <c r="H9" s="18"/>
      <c r="I9" s="18"/>
      <c r="J9" s="25"/>
      <c r="K9" s="254" t="s">
        <v>82</v>
      </c>
      <c r="L9" s="256"/>
      <c r="M9" s="256"/>
      <c r="N9" s="256"/>
      <c r="O9" s="255"/>
      <c r="P9" s="23">
        <v>2500</v>
      </c>
      <c r="Q9" s="21" t="s">
        <v>80</v>
      </c>
    </row>
    <row r="10" spans="1:17" ht="24" customHeight="1" outlineLevel="2">
      <c r="A10" s="17" t="s">
        <v>426</v>
      </c>
      <c r="B10" s="18"/>
      <c r="C10" s="18"/>
      <c r="D10" s="18"/>
      <c r="E10" s="48" t="s">
        <v>73</v>
      </c>
      <c r="F10" s="18"/>
      <c r="G10" s="18"/>
      <c r="H10" s="18"/>
      <c r="I10" s="18"/>
      <c r="J10" s="25"/>
      <c r="K10" s="254" t="s">
        <v>82</v>
      </c>
      <c r="L10" s="256"/>
      <c r="M10" s="256"/>
      <c r="N10" s="256"/>
      <c r="O10" s="255"/>
      <c r="P10" s="23">
        <v>2500</v>
      </c>
      <c r="Q10" s="21" t="s">
        <v>80</v>
      </c>
    </row>
    <row r="11" spans="1:17" ht="24" customHeight="1" outlineLevel="2">
      <c r="A11" s="47" t="s">
        <v>427</v>
      </c>
      <c r="B11" s="48"/>
      <c r="C11" s="48"/>
      <c r="D11" s="48"/>
      <c r="E11" s="18" t="s">
        <v>74</v>
      </c>
      <c r="F11" s="18"/>
      <c r="G11" s="18"/>
      <c r="H11" s="48"/>
      <c r="I11" s="48"/>
      <c r="J11" s="49"/>
      <c r="K11" s="261" t="s">
        <v>82</v>
      </c>
      <c r="L11" s="262"/>
      <c r="M11" s="262"/>
      <c r="N11" s="262"/>
      <c r="O11" s="263"/>
      <c r="P11" s="23">
        <v>2500</v>
      </c>
      <c r="Q11" s="20" t="s">
        <v>80</v>
      </c>
    </row>
    <row r="12" spans="1:17" ht="24" customHeight="1" outlineLevel="2">
      <c r="A12" s="17" t="s">
        <v>430</v>
      </c>
      <c r="B12" s="18"/>
      <c r="C12" s="18"/>
      <c r="D12" s="18"/>
      <c r="E12" s="18">
        <v>4</v>
      </c>
      <c r="F12" s="18" t="s">
        <v>132</v>
      </c>
      <c r="G12" s="18"/>
      <c r="H12" s="18"/>
      <c r="I12" s="18"/>
      <c r="J12" s="25"/>
      <c r="K12" s="238">
        <v>1000</v>
      </c>
      <c r="L12" s="236" t="s">
        <v>80</v>
      </c>
      <c r="M12" s="236" t="s">
        <v>131</v>
      </c>
      <c r="N12" s="239">
        <v>4</v>
      </c>
      <c r="O12" s="237" t="s">
        <v>132</v>
      </c>
      <c r="P12" s="23">
        <f>SUM(K12*N12)</f>
        <v>4000</v>
      </c>
      <c r="Q12" s="21" t="s">
        <v>80</v>
      </c>
    </row>
    <row r="13" spans="1:17" ht="24" customHeight="1" outlineLevel="2">
      <c r="A13" s="17" t="s">
        <v>431</v>
      </c>
      <c r="B13" s="18"/>
      <c r="C13" s="18"/>
      <c r="D13" s="18"/>
      <c r="E13" s="18">
        <v>8</v>
      </c>
      <c r="F13" s="18" t="s">
        <v>132</v>
      </c>
      <c r="G13" s="18"/>
      <c r="H13" s="18"/>
      <c r="I13" s="18"/>
      <c r="J13" s="25"/>
      <c r="K13" s="238">
        <v>1000</v>
      </c>
      <c r="L13" s="236" t="s">
        <v>80</v>
      </c>
      <c r="M13" s="236" t="s">
        <v>131</v>
      </c>
      <c r="N13" s="239">
        <v>8</v>
      </c>
      <c r="O13" s="237" t="s">
        <v>132</v>
      </c>
      <c r="P13" s="23">
        <f>SUM(K13*N13)</f>
        <v>8000</v>
      </c>
      <c r="Q13" s="21" t="s">
        <v>80</v>
      </c>
    </row>
    <row r="14" spans="1:17" ht="24" customHeight="1" outlineLevel="2">
      <c r="A14" s="17" t="s">
        <v>441</v>
      </c>
      <c r="B14" s="18"/>
      <c r="C14" s="18"/>
      <c r="D14" s="18"/>
      <c r="E14" s="18"/>
      <c r="F14" s="18"/>
      <c r="G14" s="18"/>
      <c r="H14" s="18"/>
      <c r="I14" s="32"/>
      <c r="J14" s="259"/>
      <c r="K14" s="52">
        <v>2000</v>
      </c>
      <c r="L14" s="55" t="s">
        <v>80</v>
      </c>
      <c r="M14" s="53" t="s">
        <v>131</v>
      </c>
      <c r="N14" s="233">
        <v>10</v>
      </c>
      <c r="O14" s="50" t="s">
        <v>132</v>
      </c>
      <c r="P14" s="23">
        <f>K14*N14</f>
        <v>20000</v>
      </c>
      <c r="Q14" s="21" t="s">
        <v>80</v>
      </c>
    </row>
    <row r="15" spans="1:17" ht="24" customHeight="1" outlineLevel="1">
      <c r="A15" s="253" t="s">
        <v>133</v>
      </c>
      <c r="B15" s="232"/>
      <c r="C15" s="232"/>
      <c r="D15" s="232"/>
      <c r="E15" s="232"/>
      <c r="F15" s="232"/>
      <c r="G15" s="18"/>
      <c r="H15" s="18"/>
      <c r="I15" s="32"/>
      <c r="J15" s="32"/>
      <c r="K15" s="54"/>
      <c r="L15" s="54"/>
      <c r="M15" s="53"/>
      <c r="N15" s="53"/>
      <c r="O15" s="32"/>
      <c r="P15" s="23">
        <f>SUM(P2:P14)</f>
        <v>72500</v>
      </c>
      <c r="Q15" s="21" t="s">
        <v>80</v>
      </c>
    </row>
    <row r="16" spans="1:17" ht="24" customHeight="1" outlineLevel="1">
      <c r="A16" s="253" t="s">
        <v>111</v>
      </c>
      <c r="B16" s="232"/>
      <c r="C16" s="232"/>
      <c r="D16" s="232"/>
      <c r="E16" s="232"/>
      <c r="F16" s="232"/>
      <c r="G16" s="18"/>
      <c r="H16" s="18"/>
      <c r="I16" s="32"/>
      <c r="J16" s="32"/>
      <c r="K16" s="32"/>
      <c r="L16" s="32"/>
      <c r="M16" s="32"/>
      <c r="N16" s="32"/>
      <c r="O16" s="32"/>
      <c r="P16" s="23">
        <f>P15*0.05</f>
        <v>3625</v>
      </c>
      <c r="Q16" s="21" t="s">
        <v>80</v>
      </c>
    </row>
    <row r="17" spans="1:17" ht="24" customHeight="1">
      <c r="A17" s="17"/>
      <c r="B17" s="18"/>
      <c r="C17" s="18"/>
      <c r="D17" s="18"/>
      <c r="E17" s="18"/>
      <c r="F17" s="18"/>
      <c r="G17" s="18"/>
      <c r="H17" s="18"/>
      <c r="I17" s="257" t="s">
        <v>81</v>
      </c>
      <c r="J17" s="258"/>
      <c r="K17" s="257" t="s">
        <v>440</v>
      </c>
      <c r="L17" s="264"/>
      <c r="M17" s="264"/>
      <c r="N17" s="264"/>
      <c r="O17" s="258"/>
      <c r="P17" s="23">
        <f>SUM(P15:P16)</f>
        <v>76125</v>
      </c>
      <c r="Q17" s="21" t="s">
        <v>80</v>
      </c>
    </row>
    <row r="18" spans="1:17" ht="24.75" customHeight="1">
      <c r="A18" s="16"/>
      <c r="B18" s="19" t="s">
        <v>436</v>
      </c>
      <c r="C18" s="19"/>
      <c r="D18" s="19"/>
      <c r="E18" s="19"/>
      <c r="F18" s="19"/>
      <c r="G18" s="19"/>
      <c r="H18" s="19"/>
      <c r="I18" s="19"/>
      <c r="J18" s="19"/>
      <c r="K18" s="19"/>
      <c r="L18" s="19"/>
      <c r="M18" s="19"/>
      <c r="N18" s="19"/>
      <c r="O18" s="19"/>
      <c r="P18" s="19"/>
      <c r="Q18" s="19"/>
    </row>
    <row r="19" spans="1:17" ht="24.75" customHeight="1">
      <c r="A19" s="16"/>
      <c r="B19" s="16"/>
      <c r="C19" s="16"/>
      <c r="D19" s="16"/>
      <c r="E19" s="13" t="s">
        <v>439</v>
      </c>
      <c r="F19" s="14"/>
      <c r="G19" s="14"/>
      <c r="H19" s="14"/>
      <c r="I19" s="62"/>
      <c r="J19" s="62"/>
      <c r="K19" s="62"/>
      <c r="L19" s="62"/>
      <c r="M19" s="62"/>
      <c r="N19" s="62"/>
      <c r="O19" s="62"/>
      <c r="P19" s="234"/>
      <c r="Q19" s="16"/>
    </row>
    <row r="20" spans="5:16" ht="24.75" customHeight="1">
      <c r="E20" s="47" t="s">
        <v>151</v>
      </c>
      <c r="F20" s="48"/>
      <c r="G20" s="48"/>
      <c r="H20" s="48"/>
      <c r="I20" s="48"/>
      <c r="J20" s="48" t="s">
        <v>405</v>
      </c>
      <c r="K20" s="48"/>
      <c r="L20" s="48"/>
      <c r="M20" s="48"/>
      <c r="N20" s="48"/>
      <c r="O20" s="48"/>
      <c r="P20" s="235"/>
    </row>
    <row r="21" spans="5:16" ht="24.75" customHeight="1">
      <c r="E21" s="16"/>
      <c r="F21" s="16"/>
      <c r="G21" s="16"/>
      <c r="H21" s="16"/>
      <c r="I21" s="16"/>
      <c r="J21" s="16"/>
      <c r="K21" s="16"/>
      <c r="L21" s="16"/>
      <c r="M21" s="16"/>
      <c r="N21" s="16"/>
      <c r="O21" s="16"/>
      <c r="P21" s="241"/>
    </row>
    <row r="22" spans="5:16" ht="24.75" customHeight="1">
      <c r="E22" s="16"/>
      <c r="F22" s="16"/>
      <c r="G22" s="16"/>
      <c r="H22" s="16"/>
      <c r="I22" s="16"/>
      <c r="J22" s="16"/>
      <c r="K22" s="16"/>
      <c r="L22" s="16"/>
      <c r="M22" s="16"/>
      <c r="N22" s="16"/>
      <c r="O22" s="16"/>
      <c r="P22" s="241"/>
    </row>
    <row r="23" spans="5:16" ht="24.75" customHeight="1">
      <c r="E23" s="16"/>
      <c r="F23" s="16"/>
      <c r="G23" s="16"/>
      <c r="H23" s="16"/>
      <c r="I23" s="16"/>
      <c r="J23" s="16"/>
      <c r="K23" s="16"/>
      <c r="L23" s="16"/>
      <c r="M23" s="16"/>
      <c r="N23" s="16"/>
      <c r="O23" s="16"/>
      <c r="P23" s="241"/>
    </row>
    <row r="24" spans="1:4" ht="19.5" customHeight="1">
      <c r="A24" s="57" t="s">
        <v>145</v>
      </c>
      <c r="B24" s="57"/>
      <c r="C24" s="57"/>
      <c r="D24" s="57"/>
    </row>
    <row r="25" spans="1:10" ht="19.5" customHeight="1" outlineLevel="1">
      <c r="A25" s="1" t="s">
        <v>442</v>
      </c>
      <c r="B25" s="51">
        <v>3000</v>
      </c>
      <c r="C25" s="51" t="s">
        <v>80</v>
      </c>
      <c r="D25" s="51" t="s">
        <v>131</v>
      </c>
      <c r="E25" s="1">
        <v>10</v>
      </c>
      <c r="F25" s="1" t="s">
        <v>402</v>
      </c>
      <c r="G25" s="1" t="s">
        <v>403</v>
      </c>
      <c r="H25" s="51">
        <f>SUM(B25*E25)</f>
        <v>30000</v>
      </c>
      <c r="I25" s="1" t="s">
        <v>80</v>
      </c>
      <c r="J25" s="242" t="s">
        <v>443</v>
      </c>
    </row>
    <row r="26" spans="1:10" ht="19.5" customHeight="1" outlineLevel="1">
      <c r="A26" s="16" t="s">
        <v>143</v>
      </c>
      <c r="B26" s="16"/>
      <c r="C26" s="16"/>
      <c r="D26" s="16"/>
      <c r="E26" s="16"/>
      <c r="F26" s="16"/>
      <c r="G26" s="16"/>
      <c r="H26" s="241">
        <f>H36-H25</f>
        <v>80240</v>
      </c>
      <c r="I26" s="16" t="s">
        <v>80</v>
      </c>
      <c r="J26" s="242" t="s">
        <v>438</v>
      </c>
    </row>
    <row r="27" spans="1:9" ht="19.5" customHeight="1" outlineLevel="1">
      <c r="A27" s="16" t="s">
        <v>437</v>
      </c>
      <c r="B27" s="16"/>
      <c r="C27" s="16"/>
      <c r="D27" s="16"/>
      <c r="E27" s="16"/>
      <c r="F27" s="16"/>
      <c r="G27" s="16"/>
      <c r="H27" s="241">
        <v>10000</v>
      </c>
      <c r="I27" s="16" t="s">
        <v>80</v>
      </c>
    </row>
    <row r="28" spans="1:9" ht="19.5" customHeight="1">
      <c r="A28" s="57" t="s">
        <v>148</v>
      </c>
      <c r="B28" s="57"/>
      <c r="C28" s="57"/>
      <c r="D28" s="57"/>
      <c r="H28" s="51">
        <f>SUM(H25:H26)</f>
        <v>110240</v>
      </c>
      <c r="I28" s="1" t="s">
        <v>80</v>
      </c>
    </row>
    <row r="29" ht="19.5" customHeight="1"/>
    <row r="30" spans="1:4" ht="19.5" customHeight="1">
      <c r="A30" s="57" t="s">
        <v>144</v>
      </c>
      <c r="B30" s="57"/>
      <c r="C30" s="57"/>
      <c r="D30" s="57"/>
    </row>
    <row r="31" spans="1:9" ht="19.5" customHeight="1" outlineLevel="1">
      <c r="A31" s="1" t="s">
        <v>146</v>
      </c>
      <c r="H31" s="51">
        <f>P17</f>
        <v>76125</v>
      </c>
      <c r="I31" s="1" t="s">
        <v>80</v>
      </c>
    </row>
    <row r="32" spans="1:9" ht="19.5" customHeight="1" outlineLevel="1">
      <c r="A32" s="1" t="s">
        <v>498</v>
      </c>
      <c r="H32" s="51">
        <v>450</v>
      </c>
      <c r="I32" s="1" t="s">
        <v>80</v>
      </c>
    </row>
    <row r="33" spans="1:9" ht="19.5" customHeight="1" outlineLevel="1">
      <c r="A33" s="1" t="s">
        <v>150</v>
      </c>
      <c r="H33" s="51">
        <v>30240</v>
      </c>
      <c r="I33" s="1" t="s">
        <v>80</v>
      </c>
    </row>
    <row r="34" spans="1:9" ht="19.5" customHeight="1" outlineLevel="1">
      <c r="A34" s="16" t="s">
        <v>147</v>
      </c>
      <c r="B34" s="16"/>
      <c r="C34" s="16"/>
      <c r="D34" s="16"/>
      <c r="E34" s="16"/>
      <c r="F34" s="16"/>
      <c r="G34" s="16"/>
      <c r="H34" s="241">
        <v>0</v>
      </c>
      <c r="I34" s="16" t="s">
        <v>80</v>
      </c>
    </row>
    <row r="35" spans="1:9" ht="19.5" customHeight="1" outlineLevel="1">
      <c r="A35" s="48" t="s">
        <v>499</v>
      </c>
      <c r="B35" s="48"/>
      <c r="C35" s="48"/>
      <c r="D35" s="48"/>
      <c r="E35" s="48"/>
      <c r="F35" s="48"/>
      <c r="G35" s="48"/>
      <c r="H35" s="58">
        <v>3425</v>
      </c>
      <c r="I35" s="48" t="s">
        <v>80</v>
      </c>
    </row>
    <row r="36" spans="1:9" ht="19.5" customHeight="1">
      <c r="A36" s="57" t="s">
        <v>148</v>
      </c>
      <c r="B36" s="57"/>
      <c r="C36" s="57"/>
      <c r="D36" s="57"/>
      <c r="E36" s="57"/>
      <c r="F36" s="57"/>
      <c r="H36" s="51">
        <f>SUM(H31:H35)</f>
        <v>110240</v>
      </c>
      <c r="I36" s="1" t="s">
        <v>80</v>
      </c>
    </row>
    <row r="37" spans="1:17" ht="30" customHeight="1">
      <c r="A37" s="16"/>
      <c r="B37" s="16"/>
      <c r="C37" s="16"/>
      <c r="D37" s="16"/>
      <c r="E37" s="16"/>
      <c r="F37" s="16"/>
      <c r="G37" s="16"/>
      <c r="H37" s="16"/>
      <c r="I37" s="60"/>
      <c r="J37" s="60"/>
      <c r="K37" s="60"/>
      <c r="L37" s="60"/>
      <c r="M37" s="60"/>
      <c r="N37" s="60"/>
      <c r="O37" s="60"/>
      <c r="P37" s="61"/>
      <c r="Q37" s="16"/>
    </row>
  </sheetData>
  <sheetProtection/>
  <printOptions/>
  <pageMargins left="0.3937007874015748" right="0" top="0.7480314960629921" bottom="0.7480314960629921" header="0.31496062992125984" footer="0.31496062992125984"/>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H45"/>
  <sheetViews>
    <sheetView zoomScalePageLayoutView="0" workbookViewId="0" topLeftCell="A22">
      <selection activeCell="U15" sqref="U15"/>
    </sheetView>
  </sheetViews>
  <sheetFormatPr defaultColWidth="9.00390625" defaultRowHeight="13.5"/>
  <cols>
    <col min="3" max="3" width="19.625" style="0" bestFit="1" customWidth="1"/>
  </cols>
  <sheetData>
    <row r="1" spans="2:5" ht="30" customHeight="1">
      <c r="B1" s="245" t="s">
        <v>452</v>
      </c>
      <c r="D1" s="56" t="s">
        <v>457</v>
      </c>
      <c r="E1" s="249" t="s">
        <v>458</v>
      </c>
    </row>
    <row r="2" spans="2:8" ht="15" customHeight="1">
      <c r="B2" s="245"/>
      <c r="G2" s="394">
        <v>41605</v>
      </c>
      <c r="H2" s="395"/>
    </row>
    <row r="3" spans="2:4" ht="30" customHeight="1">
      <c r="B3" s="243" t="s">
        <v>454</v>
      </c>
      <c r="C3" s="244">
        <v>20000</v>
      </c>
      <c r="D3" s="123"/>
    </row>
    <row r="4" spans="2:4" ht="15" customHeight="1">
      <c r="B4" s="246"/>
      <c r="C4" s="247"/>
      <c r="D4" s="68"/>
    </row>
    <row r="5" spans="1:2" ht="30" customHeight="1">
      <c r="A5" t="s">
        <v>456</v>
      </c>
      <c r="B5" t="s">
        <v>453</v>
      </c>
    </row>
    <row r="7" ht="30" customHeight="1">
      <c r="G7" t="s">
        <v>455</v>
      </c>
    </row>
    <row r="8" ht="15" customHeight="1"/>
    <row r="9" spans="1:8" ht="13.5">
      <c r="A9" s="125"/>
      <c r="B9" s="125"/>
      <c r="C9" s="125"/>
      <c r="D9" s="125"/>
      <c r="E9" s="125"/>
      <c r="F9" s="125"/>
      <c r="G9" s="125"/>
      <c r="H9" s="125"/>
    </row>
    <row r="10" spans="1:8" ht="13.5">
      <c r="A10" s="68"/>
      <c r="B10" s="68"/>
      <c r="C10" s="68"/>
      <c r="D10" s="68"/>
      <c r="E10" s="68"/>
      <c r="F10" s="68"/>
      <c r="G10" s="68"/>
      <c r="H10" s="68"/>
    </row>
    <row r="11" spans="1:8" ht="13.5">
      <c r="A11" s="68"/>
      <c r="B11" s="68"/>
      <c r="C11" s="68"/>
      <c r="D11" s="68"/>
      <c r="E11" s="68"/>
      <c r="F11" s="68"/>
      <c r="G11" s="68"/>
      <c r="H11" s="68"/>
    </row>
    <row r="13" spans="2:5" ht="24">
      <c r="B13" s="245" t="s">
        <v>452</v>
      </c>
      <c r="D13" s="56" t="s">
        <v>457</v>
      </c>
      <c r="E13" s="249" t="s">
        <v>458</v>
      </c>
    </row>
    <row r="14" spans="2:8" ht="15" customHeight="1">
      <c r="B14" s="245"/>
      <c r="G14" s="394">
        <v>41605</v>
      </c>
      <c r="H14" s="395"/>
    </row>
    <row r="15" spans="2:4" ht="30" customHeight="1">
      <c r="B15" s="243" t="s">
        <v>454</v>
      </c>
      <c r="C15" s="244">
        <v>20000</v>
      </c>
      <c r="D15" s="123"/>
    </row>
    <row r="16" spans="2:4" ht="15" customHeight="1">
      <c r="B16" s="246"/>
      <c r="C16" s="247"/>
      <c r="D16" s="68"/>
    </row>
    <row r="17" spans="1:2" ht="13.5">
      <c r="A17" t="s">
        <v>456</v>
      </c>
      <c r="B17" t="s">
        <v>453</v>
      </c>
    </row>
    <row r="19" ht="39.75" customHeight="1">
      <c r="G19" t="s">
        <v>455</v>
      </c>
    </row>
    <row r="20" ht="15" customHeight="1"/>
    <row r="21" spans="1:8" ht="13.5">
      <c r="A21" s="125"/>
      <c r="B21" s="125"/>
      <c r="C21" s="125"/>
      <c r="D21" s="125"/>
      <c r="E21" s="125"/>
      <c r="F21" s="125"/>
      <c r="G21" s="125"/>
      <c r="H21" s="125"/>
    </row>
    <row r="22" spans="1:8" ht="13.5">
      <c r="A22" s="68"/>
      <c r="B22" s="68"/>
      <c r="C22" s="68"/>
      <c r="D22" s="68"/>
      <c r="E22" s="68"/>
      <c r="F22" s="68"/>
      <c r="G22" s="68"/>
      <c r="H22" s="68"/>
    </row>
    <row r="23" spans="1:8" ht="13.5">
      <c r="A23" s="68"/>
      <c r="B23" s="68"/>
      <c r="C23" s="68"/>
      <c r="D23" s="68"/>
      <c r="E23" s="68"/>
      <c r="F23" s="68"/>
      <c r="G23" s="68"/>
      <c r="H23" s="68"/>
    </row>
    <row r="25" spans="2:5" ht="24">
      <c r="B25" s="245" t="s">
        <v>452</v>
      </c>
      <c r="D25" s="56" t="s">
        <v>457</v>
      </c>
      <c r="E25" s="249" t="s">
        <v>458</v>
      </c>
    </row>
    <row r="26" spans="2:8" ht="15" customHeight="1">
      <c r="B26" s="245"/>
      <c r="G26" s="394">
        <v>41605</v>
      </c>
      <c r="H26" s="395"/>
    </row>
    <row r="27" spans="2:4" ht="30" customHeight="1">
      <c r="B27" s="243" t="s">
        <v>454</v>
      </c>
      <c r="C27" s="244">
        <v>20000</v>
      </c>
      <c r="D27" s="123"/>
    </row>
    <row r="28" spans="2:4" ht="15" customHeight="1">
      <c r="B28" s="246"/>
      <c r="C28" s="247"/>
      <c r="D28" s="68"/>
    </row>
    <row r="29" spans="1:2" ht="13.5">
      <c r="A29" t="s">
        <v>456</v>
      </c>
      <c r="B29" t="s">
        <v>453</v>
      </c>
    </row>
    <row r="31" ht="39.75" customHeight="1">
      <c r="G31" t="s">
        <v>455</v>
      </c>
    </row>
    <row r="32" ht="15" customHeight="1"/>
    <row r="33" spans="1:8" ht="13.5">
      <c r="A33" s="125"/>
      <c r="B33" s="125"/>
      <c r="C33" s="125"/>
      <c r="D33" s="125"/>
      <c r="E33" s="125"/>
      <c r="F33" s="125"/>
      <c r="G33" s="125"/>
      <c r="H33" s="125"/>
    </row>
    <row r="34" spans="1:8" ht="13.5">
      <c r="A34" s="68"/>
      <c r="B34" s="68"/>
      <c r="C34" s="68"/>
      <c r="D34" s="68"/>
      <c r="E34" s="68"/>
      <c r="F34" s="68"/>
      <c r="G34" s="68"/>
      <c r="H34" s="68"/>
    </row>
    <row r="35" spans="1:8" ht="13.5">
      <c r="A35" s="68"/>
      <c r="B35" s="68"/>
      <c r="C35" s="68"/>
      <c r="D35" s="68"/>
      <c r="E35" s="68"/>
      <c r="F35" s="68"/>
      <c r="G35" s="68"/>
      <c r="H35" s="68"/>
    </row>
    <row r="37" spans="2:5" ht="24">
      <c r="B37" s="245" t="s">
        <v>452</v>
      </c>
      <c r="D37" s="56" t="s">
        <v>457</v>
      </c>
      <c r="E37" s="249" t="s">
        <v>458</v>
      </c>
    </row>
    <row r="38" spans="2:8" ht="15" customHeight="1">
      <c r="B38" s="245"/>
      <c r="G38" s="394">
        <v>41605</v>
      </c>
      <c r="H38" s="395"/>
    </row>
    <row r="39" ht="15" customHeight="1">
      <c r="B39" s="245"/>
    </row>
    <row r="40" spans="2:4" ht="30" customHeight="1">
      <c r="B40" s="243" t="s">
        <v>454</v>
      </c>
      <c r="C40" s="244">
        <v>20000</v>
      </c>
      <c r="D40" s="123"/>
    </row>
    <row r="41" spans="2:4" ht="15" customHeight="1">
      <c r="B41" s="246"/>
      <c r="C41" s="247"/>
      <c r="D41" s="68"/>
    </row>
    <row r="42" spans="1:2" ht="13.5">
      <c r="A42" t="s">
        <v>456</v>
      </c>
      <c r="B42" t="s">
        <v>453</v>
      </c>
    </row>
    <row r="44" ht="39.75" customHeight="1">
      <c r="G44" t="s">
        <v>455</v>
      </c>
    </row>
    <row r="45" ht="13.5">
      <c r="A45" s="248"/>
    </row>
  </sheetData>
  <sheetProtection/>
  <mergeCells count="4">
    <mergeCell ref="G38:H38"/>
    <mergeCell ref="G26:H26"/>
    <mergeCell ref="G14:H14"/>
    <mergeCell ref="G2:H2"/>
  </mergeCells>
  <printOptions/>
  <pageMargins left="0.984251968503937" right="0.5905511811023623" top="0.3937007874015748"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H55"/>
  <sheetViews>
    <sheetView zoomScalePageLayoutView="0" workbookViewId="0" topLeftCell="A1">
      <selection activeCell="H10" sqref="H10:I10"/>
    </sheetView>
  </sheetViews>
  <sheetFormatPr defaultColWidth="9.00390625" defaultRowHeight="13.5"/>
  <cols>
    <col min="2" max="6" width="15.625" style="0" customWidth="1"/>
  </cols>
  <sheetData>
    <row r="1" spans="1:6" ht="14.25">
      <c r="A1" s="350" t="s">
        <v>471</v>
      </c>
      <c r="B1" s="350"/>
      <c r="C1" s="350"/>
      <c r="D1" s="350"/>
      <c r="E1" s="350"/>
      <c r="F1" s="350"/>
    </row>
    <row r="2" spans="1:6" ht="12" customHeight="1">
      <c r="A2" s="33"/>
      <c r="B2" s="33"/>
      <c r="C2" s="33"/>
      <c r="D2" s="33"/>
      <c r="E2" s="33"/>
      <c r="F2" s="33"/>
    </row>
    <row r="3" spans="1:6" ht="14.25">
      <c r="A3" s="230"/>
      <c r="B3" s="230"/>
      <c r="C3" s="230"/>
      <c r="D3" s="230"/>
      <c r="E3" s="230" t="s">
        <v>474</v>
      </c>
      <c r="F3" s="230"/>
    </row>
    <row r="4" spans="1:6" ht="14.25">
      <c r="A4" s="352" t="s">
        <v>475</v>
      </c>
      <c r="B4" s="352"/>
      <c r="C4" s="352"/>
      <c r="D4" s="352"/>
      <c r="E4" s="352"/>
      <c r="F4" s="352"/>
    </row>
    <row r="5" spans="1:6" ht="12" customHeight="1">
      <c r="A5" s="353"/>
      <c r="B5" s="353"/>
      <c r="C5" s="353"/>
      <c r="D5" s="353"/>
      <c r="E5" s="353"/>
      <c r="F5" s="353"/>
    </row>
    <row r="6" spans="1:6" ht="18.75" customHeight="1">
      <c r="A6" s="354" t="s">
        <v>478</v>
      </c>
      <c r="B6" s="354"/>
      <c r="C6" s="354"/>
      <c r="D6" s="354"/>
      <c r="E6" s="354"/>
      <c r="F6" s="354"/>
    </row>
    <row r="7" spans="1:6" ht="12" customHeight="1">
      <c r="A7" s="353"/>
      <c r="B7" s="353"/>
      <c r="C7" s="353"/>
      <c r="D7" s="353"/>
      <c r="E7" s="353"/>
      <c r="F7" s="353"/>
    </row>
    <row r="8" spans="1:6" ht="17.25">
      <c r="A8" s="355" t="s">
        <v>121</v>
      </c>
      <c r="B8" s="355"/>
      <c r="C8" s="355"/>
      <c r="D8" s="355"/>
      <c r="E8" s="355"/>
      <c r="F8" s="355"/>
    </row>
    <row r="9" spans="1:6" s="45" customFormat="1" ht="12" customHeight="1">
      <c r="A9" s="350" t="s">
        <v>113</v>
      </c>
      <c r="B9" s="350"/>
      <c r="C9" s="350"/>
      <c r="D9" s="350"/>
      <c r="E9" s="350"/>
      <c r="F9" s="350"/>
    </row>
    <row r="10" spans="1:6" s="45" customFormat="1" ht="17.25">
      <c r="A10" s="356" t="s">
        <v>485</v>
      </c>
      <c r="B10" s="356"/>
      <c r="C10" s="356"/>
      <c r="D10" s="356"/>
      <c r="E10" s="356"/>
      <c r="F10" s="356"/>
    </row>
    <row r="11" spans="1:6" s="45" customFormat="1" ht="17.25">
      <c r="A11" s="229" t="s">
        <v>469</v>
      </c>
      <c r="B11" s="229"/>
      <c r="C11" s="229"/>
      <c r="D11" s="229"/>
      <c r="E11" s="228" t="s">
        <v>468</v>
      </c>
      <c r="F11" s="229"/>
    </row>
    <row r="12" spans="1:6" s="45" customFormat="1" ht="14.25">
      <c r="A12" s="33"/>
      <c r="B12" s="33"/>
      <c r="C12" s="33"/>
      <c r="D12" s="33"/>
      <c r="E12" s="33"/>
      <c r="F12" s="33"/>
    </row>
    <row r="13" spans="1:6" s="45" customFormat="1" ht="18" customHeight="1">
      <c r="A13" s="356" t="s">
        <v>460</v>
      </c>
      <c r="B13" s="356"/>
      <c r="C13" s="356"/>
      <c r="D13" s="356"/>
      <c r="E13" s="356"/>
      <c r="F13" s="356"/>
    </row>
    <row r="14" spans="1:6" s="45" customFormat="1" ht="18" customHeight="1">
      <c r="A14" s="356" t="s">
        <v>470</v>
      </c>
      <c r="B14" s="356"/>
      <c r="C14" s="356"/>
      <c r="D14" s="356"/>
      <c r="E14" s="356"/>
      <c r="F14" s="356"/>
    </row>
    <row r="15" spans="1:6" s="45" customFormat="1" ht="18" customHeight="1">
      <c r="A15" s="356" t="s">
        <v>467</v>
      </c>
      <c r="B15" s="356"/>
      <c r="C15" s="356"/>
      <c r="D15" s="356"/>
      <c r="E15" s="356"/>
      <c r="F15" s="356"/>
    </row>
    <row r="16" spans="1:6" s="45" customFormat="1" ht="18" customHeight="1">
      <c r="A16" s="356" t="s">
        <v>466</v>
      </c>
      <c r="B16" s="356"/>
      <c r="C16" s="356"/>
      <c r="D16" s="356"/>
      <c r="E16" s="356"/>
      <c r="F16" s="356"/>
    </row>
    <row r="17" spans="1:6" ht="18.75" customHeight="1">
      <c r="A17" s="35"/>
      <c r="B17" s="35"/>
      <c r="C17" s="37"/>
      <c r="D17" s="38"/>
      <c r="E17" s="38"/>
      <c r="F17" s="38" t="s">
        <v>484</v>
      </c>
    </row>
    <row r="18" spans="1:6" s="1" customFormat="1" ht="22.5" customHeight="1">
      <c r="A18" s="223" t="s">
        <v>29</v>
      </c>
      <c r="B18" s="39">
        <v>0.40138888888888885</v>
      </c>
      <c r="C18" s="265" t="s">
        <v>373</v>
      </c>
      <c r="D18" s="266" t="s">
        <v>359</v>
      </c>
      <c r="E18" s="265" t="s">
        <v>112</v>
      </c>
      <c r="F18" s="265" t="s">
        <v>463</v>
      </c>
    </row>
    <row r="19" spans="1:6" s="1" customFormat="1" ht="22.5" customHeight="1">
      <c r="A19" s="41"/>
      <c r="B19" s="39">
        <v>0.40625</v>
      </c>
      <c r="C19" s="265" t="s">
        <v>367</v>
      </c>
      <c r="D19" s="265" t="s">
        <v>461</v>
      </c>
      <c r="E19" s="265" t="s">
        <v>476</v>
      </c>
      <c r="F19" s="265"/>
    </row>
    <row r="20" spans="1:6" s="1" customFormat="1" ht="22.5" customHeight="1">
      <c r="A20" s="41"/>
      <c r="B20" s="39">
        <v>0.41180555555555554</v>
      </c>
      <c r="C20" s="265" t="s">
        <v>368</v>
      </c>
      <c r="D20" s="265" t="s">
        <v>418</v>
      </c>
      <c r="E20" s="265" t="s">
        <v>462</v>
      </c>
      <c r="F20" s="265"/>
    </row>
    <row r="21" spans="1:6" s="1" customFormat="1" ht="22.5" customHeight="1">
      <c r="A21" s="41"/>
      <c r="B21" s="39"/>
      <c r="C21" s="265"/>
      <c r="D21" s="265"/>
      <c r="E21" s="265"/>
      <c r="F21" s="265"/>
    </row>
    <row r="22" spans="1:6" s="1" customFormat="1" ht="22.5" customHeight="1">
      <c r="A22" s="41"/>
      <c r="B22" s="41"/>
      <c r="C22" s="267"/>
      <c r="D22" s="268"/>
      <c r="E22" s="269"/>
      <c r="F22" s="269"/>
    </row>
    <row r="23" spans="1:6" s="1" customFormat="1" ht="22.5" customHeight="1">
      <c r="A23" s="223" t="s">
        <v>28</v>
      </c>
      <c r="B23" s="39">
        <v>0.40138888888888885</v>
      </c>
      <c r="C23" s="265" t="s">
        <v>123</v>
      </c>
      <c r="D23" s="265" t="s">
        <v>416</v>
      </c>
      <c r="E23" s="265" t="s">
        <v>464</v>
      </c>
      <c r="F23" s="265" t="s">
        <v>491</v>
      </c>
    </row>
    <row r="24" spans="1:6" s="1" customFormat="1" ht="22.5" customHeight="1">
      <c r="A24" s="41"/>
      <c r="B24" s="39">
        <v>0.40625</v>
      </c>
      <c r="C24" s="265" t="s">
        <v>124</v>
      </c>
      <c r="D24" s="265" t="s">
        <v>365</v>
      </c>
      <c r="E24" s="265" t="s">
        <v>362</v>
      </c>
      <c r="F24" s="265" t="s">
        <v>465</v>
      </c>
    </row>
    <row r="25" spans="1:6" s="1" customFormat="1" ht="22.5" customHeight="1">
      <c r="A25" s="41"/>
      <c r="B25" s="39"/>
      <c r="C25" s="40"/>
      <c r="D25" s="40"/>
      <c r="E25" s="40"/>
      <c r="F25" s="40"/>
    </row>
    <row r="26" spans="1:6" ht="12" customHeight="1">
      <c r="A26" s="35"/>
      <c r="B26" s="35"/>
      <c r="C26" s="42" t="s">
        <v>113</v>
      </c>
      <c r="D26" s="35"/>
      <c r="E26" s="35"/>
      <c r="F26" s="35"/>
    </row>
    <row r="27" spans="1:6" ht="18.75" customHeight="1">
      <c r="A27" s="357" t="s">
        <v>46</v>
      </c>
      <c r="B27" s="357"/>
      <c r="C27" s="357"/>
      <c r="D27" s="35"/>
      <c r="E27" s="35"/>
      <c r="F27" s="35"/>
    </row>
    <row r="28" spans="1:6" ht="15" customHeight="1">
      <c r="A28" s="35"/>
      <c r="B28" s="35"/>
      <c r="C28" s="35"/>
      <c r="D28" s="35"/>
      <c r="E28" s="35"/>
      <c r="F28" s="35"/>
    </row>
    <row r="29" spans="1:6" ht="15" customHeight="1">
      <c r="A29" s="350" t="s">
        <v>31</v>
      </c>
      <c r="B29" s="350"/>
      <c r="C29" s="350"/>
      <c r="D29" s="350"/>
      <c r="E29" s="350"/>
      <c r="F29" s="350"/>
    </row>
    <row r="30" spans="1:6" ht="15" customHeight="1">
      <c r="A30" s="350" t="s">
        <v>32</v>
      </c>
      <c r="B30" s="350"/>
      <c r="C30" s="350"/>
      <c r="D30" s="350"/>
      <c r="E30" s="350"/>
      <c r="F30" s="350"/>
    </row>
    <row r="31" spans="1:6" ht="15" customHeight="1">
      <c r="A31" s="350" t="s">
        <v>420</v>
      </c>
      <c r="B31" s="350"/>
      <c r="C31" s="350"/>
      <c r="D31" s="350"/>
      <c r="E31" s="350"/>
      <c r="F31" s="350"/>
    </row>
    <row r="32" spans="1:6" ht="15" customHeight="1">
      <c r="A32" s="350" t="s">
        <v>421</v>
      </c>
      <c r="B32" s="350"/>
      <c r="C32" s="350"/>
      <c r="D32" s="350"/>
      <c r="E32" s="350"/>
      <c r="F32" s="350"/>
    </row>
    <row r="33" spans="1:6" ht="15" customHeight="1">
      <c r="A33" s="350" t="s">
        <v>35</v>
      </c>
      <c r="B33" s="350"/>
      <c r="C33" s="350"/>
      <c r="D33" s="350"/>
      <c r="E33" s="350"/>
      <c r="F33" s="350"/>
    </row>
    <row r="34" spans="1:6" ht="15" customHeight="1">
      <c r="A34" s="350" t="s">
        <v>36</v>
      </c>
      <c r="B34" s="350"/>
      <c r="C34" s="350"/>
      <c r="D34" s="350"/>
      <c r="E34" s="350"/>
      <c r="F34" s="350"/>
    </row>
    <row r="35" spans="1:6" ht="15" customHeight="1">
      <c r="A35" s="350" t="s">
        <v>45</v>
      </c>
      <c r="B35" s="350"/>
      <c r="C35" s="350"/>
      <c r="D35" s="350"/>
      <c r="E35" s="350"/>
      <c r="F35" s="350"/>
    </row>
    <row r="36" spans="1:6" ht="15" customHeight="1">
      <c r="A36" s="33" t="s">
        <v>53</v>
      </c>
      <c r="B36" s="33"/>
      <c r="C36" s="33"/>
      <c r="D36" s="33"/>
      <c r="E36" s="33"/>
      <c r="F36" s="33"/>
    </row>
    <row r="37" spans="1:6" ht="15" customHeight="1">
      <c r="A37" s="350" t="s">
        <v>54</v>
      </c>
      <c r="B37" s="350"/>
      <c r="C37" s="350"/>
      <c r="D37" s="350"/>
      <c r="E37" s="350"/>
      <c r="F37" s="350"/>
    </row>
    <row r="38" spans="1:6" ht="15" customHeight="1">
      <c r="A38" s="33"/>
      <c r="B38" s="33"/>
      <c r="C38" s="33"/>
      <c r="D38" s="33"/>
      <c r="E38" s="33"/>
      <c r="F38" s="33"/>
    </row>
    <row r="39" spans="1:6" ht="15" customHeight="1">
      <c r="A39" s="358" t="s">
        <v>38</v>
      </c>
      <c r="B39" s="358"/>
      <c r="C39" s="358"/>
      <c r="D39" s="358"/>
      <c r="E39" s="358"/>
      <c r="F39" s="358"/>
    </row>
    <row r="40" spans="1:6" ht="15" customHeight="1">
      <c r="A40" s="36"/>
      <c r="B40" s="36"/>
      <c r="C40" s="36"/>
      <c r="D40" s="36"/>
      <c r="E40" s="36"/>
      <c r="F40" s="36"/>
    </row>
    <row r="41" spans="1:6" ht="15" customHeight="1">
      <c r="A41" s="352" t="s">
        <v>492</v>
      </c>
      <c r="B41" s="352"/>
      <c r="C41" s="352"/>
      <c r="D41" s="352"/>
      <c r="E41" s="352"/>
      <c r="F41" s="352"/>
    </row>
    <row r="42" spans="1:6" ht="15" customHeight="1">
      <c r="A42" s="43" t="s">
        <v>493</v>
      </c>
      <c r="B42" s="43"/>
      <c r="C42" s="43"/>
      <c r="D42" s="43"/>
      <c r="E42" s="270" t="s">
        <v>479</v>
      </c>
      <c r="F42" s="43"/>
    </row>
    <row r="43" spans="1:6" ht="15" customHeight="1">
      <c r="A43" s="43" t="s">
        <v>40</v>
      </c>
      <c r="B43" s="43"/>
      <c r="C43" s="43"/>
      <c r="D43" s="358" t="s">
        <v>473</v>
      </c>
      <c r="E43" s="358"/>
      <c r="F43" s="358"/>
    </row>
    <row r="44" spans="1:3" ht="15" customHeight="1">
      <c r="A44" s="33" t="s">
        <v>481</v>
      </c>
      <c r="B44" s="33"/>
      <c r="C44" s="43" t="s">
        <v>84</v>
      </c>
    </row>
    <row r="45" spans="1:8" ht="15" customHeight="1">
      <c r="A45" s="350" t="s">
        <v>482</v>
      </c>
      <c r="B45" s="350"/>
      <c r="C45" s="43" t="s">
        <v>128</v>
      </c>
      <c r="F45" s="33"/>
      <c r="G45" s="34"/>
      <c r="H45" s="34"/>
    </row>
    <row r="46" spans="1:8" ht="15" customHeight="1">
      <c r="A46" s="350" t="s">
        <v>125</v>
      </c>
      <c r="B46" s="350"/>
      <c r="C46" s="43" t="s">
        <v>84</v>
      </c>
      <c r="F46" s="33"/>
      <c r="G46" s="34"/>
      <c r="H46" s="34"/>
    </row>
    <row r="47" spans="1:8" ht="15" customHeight="1">
      <c r="A47" s="43" t="s">
        <v>446</v>
      </c>
      <c r="B47" s="43"/>
      <c r="C47" s="43"/>
      <c r="D47" s="43"/>
      <c r="E47" s="43"/>
      <c r="F47" s="43"/>
      <c r="G47" s="43"/>
      <c r="H47" s="43"/>
    </row>
    <row r="48" spans="1:6" ht="15" customHeight="1">
      <c r="A48" s="43" t="s">
        <v>496</v>
      </c>
      <c r="B48" s="43"/>
      <c r="C48" s="43"/>
      <c r="D48" s="43"/>
      <c r="E48" s="43"/>
      <c r="F48" s="43"/>
    </row>
    <row r="49" spans="1:6" ht="15" customHeight="1">
      <c r="A49" s="43" t="s">
        <v>483</v>
      </c>
      <c r="B49" s="35"/>
      <c r="C49" s="397" t="s">
        <v>480</v>
      </c>
      <c r="D49" s="397"/>
      <c r="E49" s="397"/>
      <c r="F49" s="397"/>
    </row>
    <row r="50" spans="1:6" ht="15" customHeight="1">
      <c r="A50" s="43"/>
      <c r="B50" s="35"/>
      <c r="C50" s="273"/>
      <c r="D50" s="273"/>
      <c r="E50" s="273"/>
      <c r="F50" s="273"/>
    </row>
    <row r="51" spans="1:6" ht="15" customHeight="1">
      <c r="A51" s="274" t="s">
        <v>494</v>
      </c>
      <c r="B51" s="275"/>
      <c r="C51" s="275"/>
      <c r="D51" s="276"/>
      <c r="E51" s="276"/>
      <c r="F51" s="276"/>
    </row>
    <row r="52" spans="1:6" ht="15" customHeight="1">
      <c r="A52" s="274" t="s">
        <v>495</v>
      </c>
      <c r="B52" s="275"/>
      <c r="C52" s="275"/>
      <c r="D52" s="276"/>
      <c r="E52" s="276"/>
      <c r="F52" s="276"/>
    </row>
    <row r="53" spans="1:6" ht="15" customHeight="1">
      <c r="A53" s="396" t="s">
        <v>497</v>
      </c>
      <c r="B53" s="396"/>
      <c r="C53" s="396"/>
      <c r="D53" s="396"/>
      <c r="E53" s="396"/>
      <c r="F53" s="396"/>
    </row>
    <row r="54" spans="1:6" ht="15" customHeight="1">
      <c r="A54" s="43"/>
      <c r="B54" s="35"/>
      <c r="C54" s="88"/>
      <c r="D54" s="88"/>
      <c r="E54" s="88"/>
      <c r="F54" s="88"/>
    </row>
    <row r="55" spans="1:6" ht="15" customHeight="1">
      <c r="A55" s="43" t="s">
        <v>472</v>
      </c>
      <c r="B55" s="35"/>
      <c r="C55" s="88"/>
      <c r="D55" s="88"/>
      <c r="E55" s="88"/>
      <c r="F55" s="88"/>
    </row>
  </sheetData>
  <sheetProtection/>
  <mergeCells count="28">
    <mergeCell ref="A1:F1"/>
    <mergeCell ref="A4:F4"/>
    <mergeCell ref="A5:F5"/>
    <mergeCell ref="A6:F6"/>
    <mergeCell ref="A7:F7"/>
    <mergeCell ref="A8:F8"/>
    <mergeCell ref="A9:F9"/>
    <mergeCell ref="A10:F10"/>
    <mergeCell ref="A13:F13"/>
    <mergeCell ref="A14:F14"/>
    <mergeCell ref="A15:F15"/>
    <mergeCell ref="A16:F16"/>
    <mergeCell ref="A27:C27"/>
    <mergeCell ref="A29:F29"/>
    <mergeCell ref="A30:F30"/>
    <mergeCell ref="A31:F31"/>
    <mergeCell ref="A32:F32"/>
    <mergeCell ref="A33:F33"/>
    <mergeCell ref="A53:F53"/>
    <mergeCell ref="D43:F43"/>
    <mergeCell ref="A45:B45"/>
    <mergeCell ref="A46:B46"/>
    <mergeCell ref="C49:F49"/>
    <mergeCell ref="A34:F34"/>
    <mergeCell ref="A35:F35"/>
    <mergeCell ref="A37:F37"/>
    <mergeCell ref="A39:F39"/>
    <mergeCell ref="A41:F41"/>
  </mergeCells>
  <printOptions/>
  <pageMargins left="0.7874015748031497" right="0.5905511811023623" top="0.7480314960629921" bottom="0.7480314960629921" header="0.31496062992125984" footer="0.31496062992125984"/>
  <pageSetup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N5" sqref="N5"/>
    </sheetView>
  </sheetViews>
  <sheetFormatPr defaultColWidth="9.00390625" defaultRowHeight="13.5"/>
  <cols>
    <col min="1" max="5" width="9.00390625" style="1" customWidth="1"/>
    <col min="6" max="6" width="10.625" style="1" customWidth="1"/>
    <col min="7" max="7" width="9.00390625" style="1" customWidth="1"/>
    <col min="8" max="8" width="3.625" style="1" customWidth="1"/>
    <col min="9" max="9" width="5.625" style="1" customWidth="1"/>
    <col min="10" max="10" width="12.25390625" style="318" customWidth="1"/>
    <col min="11" max="11" width="5.625" style="59" customWidth="1"/>
    <col min="12" max="12" width="9.00390625" style="1" customWidth="1"/>
    <col min="13" max="13" width="9.00390625" style="227" customWidth="1"/>
    <col min="14" max="16384" width="9.00390625" style="1" customWidth="1"/>
  </cols>
  <sheetData>
    <row r="1" spans="1:11" ht="30" customHeight="1">
      <c r="A1" s="13" t="s">
        <v>503</v>
      </c>
      <c r="B1" s="14"/>
      <c r="C1" s="14"/>
      <c r="D1" s="14"/>
      <c r="E1" s="14"/>
      <c r="F1" s="25"/>
      <c r="G1" s="287">
        <v>30000</v>
      </c>
      <c r="H1" s="287" t="s">
        <v>504</v>
      </c>
      <c r="I1" s="14">
        <v>37</v>
      </c>
      <c r="J1" s="310">
        <f aca="true" t="shared" si="0" ref="J1:J6">SUM(G1*I1)</f>
        <v>1110000</v>
      </c>
      <c r="K1" s="283" t="s">
        <v>80</v>
      </c>
    </row>
    <row r="2" spans="1:11" ht="30" customHeight="1">
      <c r="A2" s="17" t="s">
        <v>505</v>
      </c>
      <c r="B2" s="18"/>
      <c r="C2" s="346" t="s">
        <v>506</v>
      </c>
      <c r="D2" s="346"/>
      <c r="E2" s="346"/>
      <c r="F2" s="347"/>
      <c r="G2" s="279">
        <v>4104</v>
      </c>
      <c r="H2" s="18" t="s">
        <v>131</v>
      </c>
      <c r="I2" s="18">
        <v>5</v>
      </c>
      <c r="J2" s="311">
        <f t="shared" si="0"/>
        <v>20520</v>
      </c>
      <c r="K2" s="283" t="s">
        <v>80</v>
      </c>
    </row>
    <row r="3" spans="1:11" ht="30" customHeight="1">
      <c r="A3" s="15" t="s">
        <v>507</v>
      </c>
      <c r="B3" s="16"/>
      <c r="C3" s="324" t="s">
        <v>508</v>
      </c>
      <c r="D3" s="324"/>
      <c r="E3" s="324"/>
      <c r="F3" s="404"/>
      <c r="G3" s="279">
        <v>4104</v>
      </c>
      <c r="H3" s="18" t="s">
        <v>131</v>
      </c>
      <c r="I3" s="16">
        <v>4</v>
      </c>
      <c r="J3" s="312">
        <f t="shared" si="0"/>
        <v>16416</v>
      </c>
      <c r="K3" s="283" t="s">
        <v>80</v>
      </c>
    </row>
    <row r="4" spans="1:11" ht="30" customHeight="1">
      <c r="A4" s="17" t="s">
        <v>66</v>
      </c>
      <c r="B4" s="18"/>
      <c r="C4" s="346" t="s">
        <v>509</v>
      </c>
      <c r="D4" s="346"/>
      <c r="E4" s="346"/>
      <c r="F4" s="347"/>
      <c r="G4" s="279">
        <v>4104</v>
      </c>
      <c r="H4" s="18" t="s">
        <v>131</v>
      </c>
      <c r="I4" s="18">
        <v>3</v>
      </c>
      <c r="J4" s="311">
        <f t="shared" si="0"/>
        <v>12312</v>
      </c>
      <c r="K4" s="283" t="s">
        <v>80</v>
      </c>
    </row>
    <row r="5" spans="1:11" ht="30" customHeight="1">
      <c r="A5" s="15" t="s">
        <v>511</v>
      </c>
      <c r="B5" s="16"/>
      <c r="C5" s="362" t="s">
        <v>510</v>
      </c>
      <c r="D5" s="362"/>
      <c r="E5" s="362"/>
      <c r="F5" s="405"/>
      <c r="G5" s="279">
        <v>4104</v>
      </c>
      <c r="H5" s="14" t="s">
        <v>131</v>
      </c>
      <c r="I5" s="16">
        <v>2</v>
      </c>
      <c r="J5" s="312">
        <f t="shared" si="0"/>
        <v>8208</v>
      </c>
      <c r="K5" s="283" t="s">
        <v>80</v>
      </c>
    </row>
    <row r="6" spans="1:11" ht="30" customHeight="1">
      <c r="A6" s="17" t="s">
        <v>512</v>
      </c>
      <c r="B6" s="18"/>
      <c r="C6" s="256"/>
      <c r="D6" s="256"/>
      <c r="E6" s="256"/>
      <c r="F6" s="277"/>
      <c r="G6" s="279">
        <v>2500</v>
      </c>
      <c r="H6" s="18" t="s">
        <v>131</v>
      </c>
      <c r="I6" s="18">
        <v>43</v>
      </c>
      <c r="J6" s="311">
        <f t="shared" si="0"/>
        <v>107500</v>
      </c>
      <c r="K6" s="284" t="s">
        <v>80</v>
      </c>
    </row>
    <row r="7" spans="1:14" ht="30" customHeight="1" thickBot="1">
      <c r="A7" s="13" t="s">
        <v>513</v>
      </c>
      <c r="B7" s="14"/>
      <c r="C7" s="19" t="s">
        <v>514</v>
      </c>
      <c r="D7" s="19" t="s">
        <v>507</v>
      </c>
      <c r="E7" s="19" t="s">
        <v>66</v>
      </c>
      <c r="F7" s="289"/>
      <c r="G7" s="287">
        <v>27648</v>
      </c>
      <c r="H7" s="14" t="s">
        <v>131</v>
      </c>
      <c r="I7" s="14">
        <v>1</v>
      </c>
      <c r="J7" s="310">
        <f>SUM(G7*I7)</f>
        <v>27648</v>
      </c>
      <c r="K7" s="283" t="s">
        <v>80</v>
      </c>
      <c r="N7" s="16"/>
    </row>
    <row r="8" spans="1:11" ht="30" customHeight="1">
      <c r="A8" s="296" t="s">
        <v>64</v>
      </c>
      <c r="B8" s="297"/>
      <c r="C8" s="297"/>
      <c r="D8" s="297"/>
      <c r="E8" s="297">
        <f>ASC(F8)</f>
      </c>
      <c r="F8" s="298"/>
      <c r="G8" s="398" t="s">
        <v>82</v>
      </c>
      <c r="H8" s="398"/>
      <c r="I8" s="399"/>
      <c r="J8" s="313">
        <v>20000</v>
      </c>
      <c r="K8" s="299" t="s">
        <v>80</v>
      </c>
    </row>
    <row r="9" spans="1:11" ht="30" customHeight="1">
      <c r="A9" s="300" t="s">
        <v>65</v>
      </c>
      <c r="B9" s="18"/>
      <c r="C9" s="18"/>
      <c r="D9" s="18"/>
      <c r="E9" s="18"/>
      <c r="F9" s="25"/>
      <c r="G9" s="338" t="s">
        <v>82</v>
      </c>
      <c r="H9" s="346"/>
      <c r="I9" s="339"/>
      <c r="J9" s="314">
        <v>10000</v>
      </c>
      <c r="K9" s="301" t="s">
        <v>80</v>
      </c>
    </row>
    <row r="10" spans="1:11" ht="30" customHeight="1">
      <c r="A10" s="302" t="s">
        <v>66</v>
      </c>
      <c r="B10" s="16"/>
      <c r="C10" s="16"/>
      <c r="D10" s="16"/>
      <c r="E10" s="16"/>
      <c r="F10" s="27"/>
      <c r="G10" s="338" t="s">
        <v>82</v>
      </c>
      <c r="H10" s="346"/>
      <c r="I10" s="339"/>
      <c r="J10" s="314">
        <v>5000</v>
      </c>
      <c r="K10" s="303" t="s">
        <v>80</v>
      </c>
    </row>
    <row r="11" spans="1:11" ht="30" customHeight="1">
      <c r="A11" s="300" t="s">
        <v>67</v>
      </c>
      <c r="B11" s="18"/>
      <c r="C11" s="18"/>
      <c r="D11" s="18"/>
      <c r="E11" s="18"/>
      <c r="F11" s="25"/>
      <c r="G11" s="338" t="s">
        <v>82</v>
      </c>
      <c r="H11" s="346"/>
      <c r="I11" s="339"/>
      <c r="J11" s="315">
        <v>5000</v>
      </c>
      <c r="K11" s="304" t="s">
        <v>80</v>
      </c>
    </row>
    <row r="12" spans="1:11" ht="30" customHeight="1">
      <c r="A12" s="302" t="s">
        <v>68</v>
      </c>
      <c r="B12" s="16"/>
      <c r="C12" s="16"/>
      <c r="D12" s="16"/>
      <c r="E12" s="16"/>
      <c r="F12" s="27"/>
      <c r="G12" s="338" t="s">
        <v>82</v>
      </c>
      <c r="H12" s="346"/>
      <c r="I12" s="339"/>
      <c r="J12" s="316">
        <v>5000</v>
      </c>
      <c r="K12" s="301" t="s">
        <v>80</v>
      </c>
    </row>
    <row r="13" spans="1:11" ht="30" customHeight="1">
      <c r="A13" s="300" t="s">
        <v>69</v>
      </c>
      <c r="B13" s="18"/>
      <c r="C13" s="18"/>
      <c r="D13" s="18"/>
      <c r="E13" s="18"/>
      <c r="F13" s="25"/>
      <c r="G13" s="338" t="s">
        <v>82</v>
      </c>
      <c r="H13" s="346"/>
      <c r="I13" s="339"/>
      <c r="J13" s="314">
        <v>5000</v>
      </c>
      <c r="K13" s="303" t="s">
        <v>80</v>
      </c>
    </row>
    <row r="14" spans="1:11" ht="30" customHeight="1">
      <c r="A14" s="300" t="s">
        <v>70</v>
      </c>
      <c r="B14" s="18"/>
      <c r="C14" s="18"/>
      <c r="D14" s="18"/>
      <c r="E14" s="18"/>
      <c r="F14" s="25"/>
      <c r="G14" s="338" t="s">
        <v>82</v>
      </c>
      <c r="H14" s="346"/>
      <c r="I14" s="339"/>
      <c r="J14" s="316">
        <v>5000</v>
      </c>
      <c r="K14" s="301" t="s">
        <v>80</v>
      </c>
    </row>
    <row r="15" spans="1:11" ht="30" customHeight="1">
      <c r="A15" s="300" t="s">
        <v>71</v>
      </c>
      <c r="B15" s="18"/>
      <c r="C15" s="18"/>
      <c r="D15" s="18"/>
      <c r="E15" s="18"/>
      <c r="F15" s="25"/>
      <c r="G15" s="338" t="s">
        <v>82</v>
      </c>
      <c r="H15" s="346"/>
      <c r="I15" s="339"/>
      <c r="J15" s="314">
        <v>5000</v>
      </c>
      <c r="K15" s="303" t="s">
        <v>80</v>
      </c>
    </row>
    <row r="16" spans="1:11" ht="30" customHeight="1">
      <c r="A16" s="305" t="s">
        <v>130</v>
      </c>
      <c r="B16" s="48"/>
      <c r="C16" s="48"/>
      <c r="D16" s="48"/>
      <c r="E16" s="48"/>
      <c r="F16" s="49"/>
      <c r="G16" s="338" t="s">
        <v>82</v>
      </c>
      <c r="H16" s="346"/>
      <c r="I16" s="339"/>
      <c r="J16" s="316">
        <v>5000</v>
      </c>
      <c r="K16" s="301" t="s">
        <v>80</v>
      </c>
    </row>
    <row r="17" spans="1:11" ht="30" customHeight="1">
      <c r="A17" s="300" t="s">
        <v>519</v>
      </c>
      <c r="B17" s="18" t="s">
        <v>73</v>
      </c>
      <c r="C17" s="18"/>
      <c r="D17" s="18"/>
      <c r="E17" s="18"/>
      <c r="F17" s="25"/>
      <c r="G17" s="338" t="s">
        <v>82</v>
      </c>
      <c r="H17" s="346"/>
      <c r="I17" s="339"/>
      <c r="J17" s="314">
        <v>5000</v>
      </c>
      <c r="K17" s="303" t="s">
        <v>80</v>
      </c>
    </row>
    <row r="18" spans="1:11" ht="30" customHeight="1">
      <c r="A18" s="302" t="s">
        <v>501</v>
      </c>
      <c r="B18" s="16" t="s">
        <v>74</v>
      </c>
      <c r="C18" s="16"/>
      <c r="D18" s="16"/>
      <c r="E18" s="16"/>
      <c r="F18" s="27"/>
      <c r="G18" s="338" t="s">
        <v>82</v>
      </c>
      <c r="H18" s="346"/>
      <c r="I18" s="339"/>
      <c r="J18" s="316">
        <v>5000</v>
      </c>
      <c r="K18" s="304" t="s">
        <v>80</v>
      </c>
    </row>
    <row r="19" spans="1:11" ht="30" customHeight="1">
      <c r="A19" s="300" t="s">
        <v>75</v>
      </c>
      <c r="B19" s="18"/>
      <c r="C19" s="18"/>
      <c r="D19" s="18"/>
      <c r="E19" s="18"/>
      <c r="F19" s="25"/>
      <c r="G19" s="338" t="s">
        <v>82</v>
      </c>
      <c r="H19" s="346"/>
      <c r="I19" s="339"/>
      <c r="J19" s="314">
        <v>2000</v>
      </c>
      <c r="K19" s="301" t="s">
        <v>80</v>
      </c>
    </row>
    <row r="20" spans="1:11" ht="30" customHeight="1">
      <c r="A20" s="400" t="s">
        <v>78</v>
      </c>
      <c r="B20" s="345"/>
      <c r="C20" s="345"/>
      <c r="D20" s="345"/>
      <c r="E20" s="346" t="s">
        <v>79</v>
      </c>
      <c r="F20" s="347"/>
      <c r="G20" s="280">
        <v>2000</v>
      </c>
      <c r="H20" s="281" t="s">
        <v>131</v>
      </c>
      <c r="I20" s="50">
        <v>8</v>
      </c>
      <c r="J20" s="314">
        <f>SUM(G20*I20)</f>
        <v>16000</v>
      </c>
      <c r="K20" s="303" t="s">
        <v>80</v>
      </c>
    </row>
    <row r="21" spans="1:11" ht="30" customHeight="1">
      <c r="A21" s="406" t="s">
        <v>77</v>
      </c>
      <c r="B21" s="343"/>
      <c r="C21" s="343"/>
      <c r="D21" s="343"/>
      <c r="E21" s="348" t="s">
        <v>76</v>
      </c>
      <c r="F21" s="349"/>
      <c r="G21" s="280">
        <v>2000</v>
      </c>
      <c r="H21" s="281" t="s">
        <v>131</v>
      </c>
      <c r="I21" s="50">
        <v>8</v>
      </c>
      <c r="J21" s="314">
        <f>SUM(G21*I21)</f>
        <v>16000</v>
      </c>
      <c r="K21" s="303" t="s">
        <v>80</v>
      </c>
    </row>
    <row r="22" spans="1:11" ht="30" customHeight="1">
      <c r="A22" s="300" t="s">
        <v>502</v>
      </c>
      <c r="B22" s="18"/>
      <c r="C22" s="18"/>
      <c r="D22" s="18"/>
      <c r="E22" s="340"/>
      <c r="F22" s="341"/>
      <c r="G22" s="280">
        <v>4000</v>
      </c>
      <c r="H22" s="281" t="s">
        <v>131</v>
      </c>
      <c r="I22" s="282">
        <v>22</v>
      </c>
      <c r="J22" s="314">
        <f>SUM(G22*I22)</f>
        <v>88000</v>
      </c>
      <c r="K22" s="303" t="s">
        <v>80</v>
      </c>
    </row>
    <row r="23" spans="1:11" ht="30" customHeight="1">
      <c r="A23" s="306" t="s">
        <v>534</v>
      </c>
      <c r="B23" s="232"/>
      <c r="C23" s="18"/>
      <c r="D23" s="18"/>
      <c r="E23" s="32"/>
      <c r="F23" s="259"/>
      <c r="G23" s="32">
        <v>19000</v>
      </c>
      <c r="H23" s="281" t="s">
        <v>131</v>
      </c>
      <c r="I23" s="32">
        <v>31</v>
      </c>
      <c r="J23" s="314">
        <f>SUM(G23*I23)</f>
        <v>589000</v>
      </c>
      <c r="K23" s="303" t="s">
        <v>80</v>
      </c>
    </row>
    <row r="24" spans="1:11" ht="30" customHeight="1" thickBot="1">
      <c r="A24" s="307"/>
      <c r="B24" s="308"/>
      <c r="C24" s="308"/>
      <c r="D24" s="308"/>
      <c r="E24" s="401" t="s">
        <v>81</v>
      </c>
      <c r="F24" s="402"/>
      <c r="G24" s="401" t="s">
        <v>533</v>
      </c>
      <c r="H24" s="403"/>
      <c r="I24" s="402"/>
      <c r="J24" s="317">
        <f>SUM(J2:J23)</f>
        <v>978604</v>
      </c>
      <c r="K24" s="309" t="s">
        <v>80</v>
      </c>
    </row>
    <row r="25" ht="24.75" customHeight="1"/>
    <row r="26" ht="24.75" customHeight="1"/>
    <row r="27" ht="24.75" customHeight="1"/>
    <row r="28" ht="24.75" customHeight="1"/>
    <row r="29" ht="24.75" customHeight="1"/>
    <row r="30" ht="24.75" customHeight="1"/>
    <row r="31" ht="24.75" customHeight="1"/>
    <row r="32" ht="24.75" customHeight="1"/>
  </sheetData>
  <sheetProtection/>
  <mergeCells count="23">
    <mergeCell ref="E24:F24"/>
    <mergeCell ref="G24:I24"/>
    <mergeCell ref="G15:I15"/>
    <mergeCell ref="G16:I16"/>
    <mergeCell ref="C2:F2"/>
    <mergeCell ref="C3:F3"/>
    <mergeCell ref="C4:F4"/>
    <mergeCell ref="C5:F5"/>
    <mergeCell ref="A21:D21"/>
    <mergeCell ref="E21:F21"/>
    <mergeCell ref="E22:F22"/>
    <mergeCell ref="G14:I14"/>
    <mergeCell ref="G17:I17"/>
    <mergeCell ref="G18:I18"/>
    <mergeCell ref="G19:I19"/>
    <mergeCell ref="A20:D20"/>
    <mergeCell ref="E20:F20"/>
    <mergeCell ref="G8:I8"/>
    <mergeCell ref="G9:I9"/>
    <mergeCell ref="G10:I10"/>
    <mergeCell ref="G11:I11"/>
    <mergeCell ref="G12:I12"/>
    <mergeCell ref="G13:I13"/>
  </mergeCells>
  <printOptions/>
  <pageMargins left="0.7874015748031497" right="0.3937007874015748" top="0.7874015748031497"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2"/>
  <sheetViews>
    <sheetView zoomScalePageLayoutView="0" workbookViewId="0" topLeftCell="A1">
      <selection activeCell="I16" sqref="I16"/>
    </sheetView>
  </sheetViews>
  <sheetFormatPr defaultColWidth="9.00390625" defaultRowHeight="13.5"/>
  <cols>
    <col min="1" max="1" width="15.375" style="0" bestFit="1" customWidth="1"/>
    <col min="6" max="6" width="10.75390625" style="0" bestFit="1" customWidth="1"/>
  </cols>
  <sheetData>
    <row r="1" spans="1:6" ht="30" customHeight="1">
      <c r="A1" s="407" t="s">
        <v>515</v>
      </c>
      <c r="B1" s="407"/>
      <c r="C1" s="407"/>
      <c r="D1" s="407"/>
      <c r="E1" s="407"/>
      <c r="F1" s="407"/>
    </row>
    <row r="2" spans="1:7" ht="30" customHeight="1">
      <c r="A2" s="271"/>
      <c r="B2" s="271"/>
      <c r="C2" s="271"/>
      <c r="D2" s="271"/>
      <c r="E2" s="272"/>
      <c r="F2" s="272" t="s">
        <v>517</v>
      </c>
      <c r="G2" s="59"/>
    </row>
    <row r="3" spans="1:7" ht="30" customHeight="1">
      <c r="A3" s="271"/>
      <c r="B3" s="271"/>
      <c r="C3" s="271"/>
      <c r="D3" s="271"/>
      <c r="E3" s="272" t="s">
        <v>490</v>
      </c>
      <c r="F3" s="272"/>
      <c r="G3" s="59"/>
    </row>
    <row r="5" spans="1:6" ht="30" customHeight="1">
      <c r="A5" s="368" t="s">
        <v>137</v>
      </c>
      <c r="B5" s="369"/>
      <c r="C5" s="369"/>
      <c r="D5" s="370"/>
      <c r="F5" t="s">
        <v>489</v>
      </c>
    </row>
    <row r="6" spans="1:6" ht="19.5" customHeight="1">
      <c r="A6" s="371" t="s">
        <v>518</v>
      </c>
      <c r="B6" s="372"/>
      <c r="C6" s="372"/>
      <c r="D6" s="373"/>
      <c r="F6" s="250">
        <v>11232</v>
      </c>
    </row>
    <row r="7" spans="1:6" ht="19.5" customHeight="1">
      <c r="A7" s="374">
        <v>41932</v>
      </c>
      <c r="B7" s="375"/>
      <c r="C7" s="375"/>
      <c r="D7" s="376"/>
      <c r="F7" t="s">
        <v>487</v>
      </c>
    </row>
    <row r="8" spans="1:8" ht="19.5" customHeight="1">
      <c r="A8" s="365" t="s">
        <v>516</v>
      </c>
      <c r="B8" s="366"/>
      <c r="C8" s="366"/>
      <c r="D8" s="367"/>
      <c r="E8" s="375"/>
      <c r="F8" s="375"/>
      <c r="G8" s="375"/>
      <c r="H8" s="375"/>
    </row>
    <row r="9" ht="13.5">
      <c r="D9" t="s">
        <v>113</v>
      </c>
    </row>
    <row r="10" ht="18.75">
      <c r="G10" s="56"/>
    </row>
    <row r="11" spans="1:4" ht="30" customHeight="1">
      <c r="A11" s="368" t="s">
        <v>135</v>
      </c>
      <c r="B11" s="369"/>
      <c r="C11" s="369"/>
      <c r="D11" s="370"/>
    </row>
    <row r="12" spans="1:6" ht="19.5" customHeight="1">
      <c r="A12" s="371" t="s">
        <v>518</v>
      </c>
      <c r="B12" s="372"/>
      <c r="C12" s="372"/>
      <c r="D12" s="373"/>
      <c r="F12" s="250">
        <v>9072</v>
      </c>
    </row>
    <row r="13" spans="1:6" ht="19.5" customHeight="1">
      <c r="A13" s="374">
        <v>41932</v>
      </c>
      <c r="B13" s="375"/>
      <c r="C13" s="375"/>
      <c r="D13" s="376"/>
      <c r="F13" t="s">
        <v>486</v>
      </c>
    </row>
    <row r="14" spans="1:4" ht="19.5" customHeight="1">
      <c r="A14" s="365" t="s">
        <v>516</v>
      </c>
      <c r="B14" s="366"/>
      <c r="C14" s="366"/>
      <c r="D14" s="367"/>
    </row>
    <row r="17" spans="1:4" ht="30" customHeight="1">
      <c r="A17" s="368" t="s">
        <v>136</v>
      </c>
      <c r="B17" s="369"/>
      <c r="C17" s="369"/>
      <c r="D17" s="370"/>
    </row>
    <row r="18" spans="1:6" ht="19.5" customHeight="1">
      <c r="A18" s="371" t="s">
        <v>518</v>
      </c>
      <c r="B18" s="372"/>
      <c r="C18" s="372"/>
      <c r="D18" s="373"/>
      <c r="F18" s="250">
        <v>7344</v>
      </c>
    </row>
    <row r="19" spans="1:6" ht="19.5" customHeight="1">
      <c r="A19" s="374">
        <v>41932</v>
      </c>
      <c r="B19" s="375"/>
      <c r="C19" s="375"/>
      <c r="D19" s="376"/>
      <c r="F19" t="s">
        <v>488</v>
      </c>
    </row>
    <row r="20" spans="1:4" ht="19.5" customHeight="1">
      <c r="A20" s="365" t="s">
        <v>516</v>
      </c>
      <c r="B20" s="366"/>
      <c r="C20" s="366"/>
      <c r="D20" s="367"/>
    </row>
    <row r="22" spans="5:6" ht="19.5" customHeight="1">
      <c r="E22" s="251" t="s">
        <v>459</v>
      </c>
      <c r="F22" s="252">
        <v>27648</v>
      </c>
    </row>
  </sheetData>
  <sheetProtection/>
  <mergeCells count="14">
    <mergeCell ref="A19:D19"/>
    <mergeCell ref="A20:D20"/>
    <mergeCell ref="A11:D11"/>
    <mergeCell ref="A12:D12"/>
    <mergeCell ref="A13:D13"/>
    <mergeCell ref="A14:D14"/>
    <mergeCell ref="A17:D17"/>
    <mergeCell ref="A18:D18"/>
    <mergeCell ref="A1:F1"/>
    <mergeCell ref="A5:D5"/>
    <mergeCell ref="A6:D6"/>
    <mergeCell ref="A7:D7"/>
    <mergeCell ref="A8:D8"/>
    <mergeCell ref="E8:H8"/>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K27"/>
  <sheetViews>
    <sheetView zoomScalePageLayoutView="0" workbookViewId="0" topLeftCell="A10">
      <selection activeCell="J17" sqref="J17"/>
    </sheetView>
  </sheetViews>
  <sheetFormatPr defaultColWidth="9.00390625" defaultRowHeight="13.5"/>
  <cols>
    <col min="1" max="4" width="8.625" style="1" customWidth="1"/>
    <col min="5" max="6" width="9.625" style="1" customWidth="1"/>
    <col min="7" max="7" width="7.625" style="1" customWidth="1"/>
    <col min="8" max="9" width="5.625" style="1" customWidth="1"/>
    <col min="10" max="10" width="10.625" style="1" customWidth="1"/>
    <col min="11" max="11" width="5.625" style="59" customWidth="1"/>
    <col min="12" max="16384" width="9.00390625" style="1" customWidth="1"/>
  </cols>
  <sheetData>
    <row r="1" spans="1:11" ht="30" customHeight="1">
      <c r="A1" s="292" t="s">
        <v>524</v>
      </c>
      <c r="B1" s="292"/>
      <c r="C1" s="411" t="s">
        <v>527</v>
      </c>
      <c r="D1" s="411"/>
      <c r="E1" s="411"/>
      <c r="F1" s="292"/>
      <c r="G1" s="292"/>
      <c r="H1" s="292"/>
      <c r="I1" s="293" t="s">
        <v>528</v>
      </c>
      <c r="J1" s="293"/>
      <c r="K1" s="293"/>
    </row>
    <row r="2" spans="2:11" ht="30" customHeight="1">
      <c r="B2" s="412"/>
      <c r="C2" s="412"/>
      <c r="D2" s="412"/>
      <c r="E2" s="412"/>
      <c r="F2" s="412"/>
      <c r="G2" s="412"/>
      <c r="H2" s="412"/>
      <c r="I2" s="412"/>
      <c r="J2" s="412"/>
      <c r="K2" s="412"/>
    </row>
    <row r="3" spans="3:11" ht="30" customHeight="1">
      <c r="C3" s="412" t="s">
        <v>520</v>
      </c>
      <c r="D3" s="412"/>
      <c r="E3" s="412"/>
      <c r="F3" s="412"/>
      <c r="G3" s="412"/>
      <c r="H3" s="412"/>
      <c r="I3" s="411" t="s">
        <v>500</v>
      </c>
      <c r="J3" s="411"/>
      <c r="K3" s="411"/>
    </row>
    <row r="4" spans="3:11" ht="30" customHeight="1">
      <c r="C4" s="325" t="s">
        <v>521</v>
      </c>
      <c r="D4" s="325"/>
      <c r="E4" s="325"/>
      <c r="F4" s="325"/>
      <c r="G4" s="325"/>
      <c r="H4" s="325"/>
      <c r="I4" s="325"/>
      <c r="J4" s="325"/>
      <c r="K4" s="272"/>
    </row>
    <row r="5" spans="1:11" ht="30" customHeight="1">
      <c r="A5" s="17" t="s">
        <v>64</v>
      </c>
      <c r="B5" s="18"/>
      <c r="C5" s="18"/>
      <c r="D5" s="18"/>
      <c r="E5" s="18">
        <f>ASC(F5)</f>
      </c>
      <c r="F5" s="288"/>
      <c r="G5" s="346" t="s">
        <v>82</v>
      </c>
      <c r="H5" s="346"/>
      <c r="I5" s="339"/>
      <c r="J5" s="23">
        <v>20000</v>
      </c>
      <c r="K5" s="284" t="s">
        <v>80</v>
      </c>
    </row>
    <row r="6" spans="1:11" ht="30" customHeight="1">
      <c r="A6" s="47" t="s">
        <v>65</v>
      </c>
      <c r="B6" s="48"/>
      <c r="C6" s="48"/>
      <c r="D6" s="48"/>
      <c r="E6" s="48"/>
      <c r="F6" s="49"/>
      <c r="G6" s="361" t="s">
        <v>82</v>
      </c>
      <c r="H6" s="362"/>
      <c r="I6" s="363"/>
      <c r="J6" s="278">
        <v>10000</v>
      </c>
      <c r="K6" s="285" t="s">
        <v>80</v>
      </c>
    </row>
    <row r="7" spans="1:11" ht="30" customHeight="1">
      <c r="A7" s="15" t="s">
        <v>66</v>
      </c>
      <c r="B7" s="16"/>
      <c r="C7" s="16"/>
      <c r="D7" s="16"/>
      <c r="E7" s="16"/>
      <c r="F7" s="27"/>
      <c r="G7" s="338" t="s">
        <v>82</v>
      </c>
      <c r="H7" s="346"/>
      <c r="I7" s="339"/>
      <c r="J7" s="23">
        <v>5000</v>
      </c>
      <c r="K7" s="284" t="s">
        <v>80</v>
      </c>
    </row>
    <row r="8" spans="1:11" ht="30" customHeight="1">
      <c r="A8" s="17" t="s">
        <v>67</v>
      </c>
      <c r="B8" s="18"/>
      <c r="C8" s="18"/>
      <c r="D8" s="18"/>
      <c r="E8" s="18"/>
      <c r="F8" s="25"/>
      <c r="G8" s="338" t="s">
        <v>82</v>
      </c>
      <c r="H8" s="346"/>
      <c r="I8" s="339"/>
      <c r="J8" s="278">
        <v>5000</v>
      </c>
      <c r="K8" s="286" t="s">
        <v>80</v>
      </c>
    </row>
    <row r="9" spans="1:11" ht="30" customHeight="1">
      <c r="A9" s="15" t="s">
        <v>68</v>
      </c>
      <c r="B9" s="16"/>
      <c r="C9" s="16"/>
      <c r="D9" s="16"/>
      <c r="E9" s="16"/>
      <c r="F9" s="27"/>
      <c r="G9" s="338" t="s">
        <v>82</v>
      </c>
      <c r="H9" s="346"/>
      <c r="I9" s="339"/>
      <c r="J9" s="24">
        <v>5000</v>
      </c>
      <c r="K9" s="285" t="s">
        <v>80</v>
      </c>
    </row>
    <row r="10" spans="1:11" ht="30" customHeight="1">
      <c r="A10" s="17" t="s">
        <v>69</v>
      </c>
      <c r="B10" s="18"/>
      <c r="C10" s="18"/>
      <c r="D10" s="18"/>
      <c r="E10" s="18"/>
      <c r="F10" s="25"/>
      <c r="G10" s="338" t="s">
        <v>82</v>
      </c>
      <c r="H10" s="346"/>
      <c r="I10" s="339"/>
      <c r="J10" s="23">
        <v>5000</v>
      </c>
      <c r="K10" s="284" t="s">
        <v>80</v>
      </c>
    </row>
    <row r="11" spans="1:11" ht="30" customHeight="1">
      <c r="A11" s="17" t="s">
        <v>70</v>
      </c>
      <c r="B11" s="18"/>
      <c r="C11" s="18"/>
      <c r="D11" s="18"/>
      <c r="E11" s="18"/>
      <c r="F11" s="25"/>
      <c r="G11" s="338" t="s">
        <v>82</v>
      </c>
      <c r="H11" s="346"/>
      <c r="I11" s="339"/>
      <c r="J11" s="24">
        <v>5000</v>
      </c>
      <c r="K11" s="285" t="s">
        <v>80</v>
      </c>
    </row>
    <row r="12" spans="1:11" ht="30" customHeight="1">
      <c r="A12" s="17" t="s">
        <v>71</v>
      </c>
      <c r="B12" s="18"/>
      <c r="C12" s="18"/>
      <c r="D12" s="18"/>
      <c r="E12" s="18"/>
      <c r="F12" s="25"/>
      <c r="G12" s="338" t="s">
        <v>82</v>
      </c>
      <c r="H12" s="346"/>
      <c r="I12" s="339"/>
      <c r="J12" s="23">
        <v>5000</v>
      </c>
      <c r="K12" s="284" t="s">
        <v>80</v>
      </c>
    </row>
    <row r="13" spans="1:11" ht="30" customHeight="1">
      <c r="A13" s="47" t="s">
        <v>130</v>
      </c>
      <c r="B13" s="48"/>
      <c r="C13" s="48"/>
      <c r="D13" s="48"/>
      <c r="E13" s="48"/>
      <c r="F13" s="49"/>
      <c r="G13" s="338" t="s">
        <v>82</v>
      </c>
      <c r="H13" s="346"/>
      <c r="I13" s="339"/>
      <c r="J13" s="24">
        <v>5000</v>
      </c>
      <c r="K13" s="285" t="s">
        <v>80</v>
      </c>
    </row>
    <row r="14" spans="1:11" ht="30" customHeight="1">
      <c r="A14" s="17" t="s">
        <v>531</v>
      </c>
      <c r="B14" s="18"/>
      <c r="C14" s="18"/>
      <c r="D14" s="18"/>
      <c r="E14" s="18"/>
      <c r="F14" s="25"/>
      <c r="G14" s="338" t="s">
        <v>82</v>
      </c>
      <c r="H14" s="346"/>
      <c r="I14" s="339"/>
      <c r="J14" s="23">
        <v>5000</v>
      </c>
      <c r="K14" s="284" t="s">
        <v>80</v>
      </c>
    </row>
    <row r="15" spans="1:11" ht="30" customHeight="1">
      <c r="A15" s="15" t="s">
        <v>532</v>
      </c>
      <c r="B15" s="16"/>
      <c r="C15" s="16"/>
      <c r="D15" s="16"/>
      <c r="E15" s="16"/>
      <c r="F15" s="27"/>
      <c r="G15" s="338" t="s">
        <v>82</v>
      </c>
      <c r="H15" s="346"/>
      <c r="I15" s="339"/>
      <c r="J15" s="24">
        <v>5000</v>
      </c>
      <c r="K15" s="286" t="s">
        <v>80</v>
      </c>
    </row>
    <row r="16" spans="1:11" ht="30" customHeight="1">
      <c r="A16" s="17" t="s">
        <v>75</v>
      </c>
      <c r="B16" s="18"/>
      <c r="C16" s="18"/>
      <c r="D16" s="18"/>
      <c r="E16" s="18"/>
      <c r="F16" s="25"/>
      <c r="G16" s="338" t="s">
        <v>82</v>
      </c>
      <c r="H16" s="346"/>
      <c r="I16" s="339"/>
      <c r="J16" s="23">
        <v>2000</v>
      </c>
      <c r="K16" s="285" t="s">
        <v>80</v>
      </c>
    </row>
    <row r="17" spans="1:11" ht="30" customHeight="1">
      <c r="A17" s="344" t="s">
        <v>525</v>
      </c>
      <c r="B17" s="345"/>
      <c r="C17" s="345"/>
      <c r="D17" s="345"/>
      <c r="E17" s="346" t="s">
        <v>76</v>
      </c>
      <c r="F17" s="347"/>
      <c r="G17" s="295">
        <v>2000</v>
      </c>
      <c r="H17" s="281" t="s">
        <v>131</v>
      </c>
      <c r="I17" s="291">
        <v>8</v>
      </c>
      <c r="J17" s="23">
        <f>SUM(G17*I17)</f>
        <v>16000</v>
      </c>
      <c r="K17" s="284" t="s">
        <v>80</v>
      </c>
    </row>
    <row r="18" spans="1:11" ht="30" customHeight="1">
      <c r="A18" s="342" t="s">
        <v>77</v>
      </c>
      <c r="B18" s="343"/>
      <c r="C18" s="343"/>
      <c r="D18" s="343"/>
      <c r="E18" s="348" t="s">
        <v>76</v>
      </c>
      <c r="F18" s="349"/>
      <c r="G18" s="295">
        <v>2000</v>
      </c>
      <c r="H18" s="281" t="s">
        <v>131</v>
      </c>
      <c r="I18" s="291">
        <v>8</v>
      </c>
      <c r="J18" s="23">
        <f>SUM(G18*I18)</f>
        <v>16000</v>
      </c>
      <c r="K18" s="284" t="s">
        <v>80</v>
      </c>
    </row>
    <row r="19" spans="1:11" ht="30" customHeight="1">
      <c r="A19" s="17" t="s">
        <v>502</v>
      </c>
      <c r="B19" s="18"/>
      <c r="C19" s="18"/>
      <c r="D19" s="18"/>
      <c r="E19" s="340"/>
      <c r="F19" s="341"/>
      <c r="G19" s="295">
        <v>4000</v>
      </c>
      <c r="H19" s="281" t="s">
        <v>131</v>
      </c>
      <c r="I19" s="291">
        <v>22</v>
      </c>
      <c r="J19" s="23">
        <f>SUM(G19*I19)</f>
        <v>88000</v>
      </c>
      <c r="K19" s="284" t="s">
        <v>80</v>
      </c>
    </row>
    <row r="20" spans="1:11" ht="30" customHeight="1">
      <c r="A20" s="17"/>
      <c r="B20" s="18"/>
      <c r="C20" s="18"/>
      <c r="D20" s="18"/>
      <c r="E20" s="335" t="s">
        <v>81</v>
      </c>
      <c r="F20" s="336"/>
      <c r="G20" s="335" t="s">
        <v>533</v>
      </c>
      <c r="H20" s="360"/>
      <c r="I20" s="336"/>
      <c r="J20" s="23">
        <f>SUM(J5:J19)</f>
        <v>197000</v>
      </c>
      <c r="K20" s="284" t="s">
        <v>80</v>
      </c>
    </row>
    <row r="21" ht="24.75" customHeight="1">
      <c r="G21" s="290"/>
    </row>
    <row r="22" spans="1:11" ht="45" customHeight="1">
      <c r="A22" s="408" t="s">
        <v>530</v>
      </c>
      <c r="B22" s="410"/>
      <c r="C22" s="410"/>
      <c r="D22" s="410"/>
      <c r="E22" s="410"/>
      <c r="F22" s="410"/>
      <c r="G22" s="410"/>
      <c r="H22" s="410"/>
      <c r="I22" s="410"/>
      <c r="J22" s="410"/>
      <c r="K22" s="410"/>
    </row>
    <row r="23" spans="1:11" ht="24.75" customHeight="1">
      <c r="A23" s="408" t="s">
        <v>529</v>
      </c>
      <c r="B23" s="395"/>
      <c r="C23" s="395"/>
      <c r="D23" s="395"/>
      <c r="E23" s="395"/>
      <c r="F23" s="395"/>
      <c r="G23" s="395"/>
      <c r="H23" s="395"/>
      <c r="I23" s="395"/>
      <c r="J23" s="395"/>
      <c r="K23" s="395"/>
    </row>
    <row r="24" spans="1:11" ht="24.75" customHeight="1">
      <c r="A24" s="410" t="s">
        <v>526</v>
      </c>
      <c r="B24" s="410"/>
      <c r="C24" s="410"/>
      <c r="D24" s="410"/>
      <c r="E24" s="410"/>
      <c r="F24" s="410"/>
      <c r="G24" s="410"/>
      <c r="H24" s="410"/>
      <c r="I24" s="410"/>
      <c r="J24" s="410"/>
      <c r="K24" s="410"/>
    </row>
    <row r="25" spans="1:11" ht="24.75" customHeight="1">
      <c r="A25" s="294"/>
      <c r="B25" s="294"/>
      <c r="C25" s="294"/>
      <c r="D25" s="294"/>
      <c r="E25" s="294"/>
      <c r="F25" s="294"/>
      <c r="G25" s="294"/>
      <c r="H25" s="294"/>
      <c r="I25" s="294"/>
      <c r="J25" s="294"/>
      <c r="K25" s="294"/>
    </row>
    <row r="26" spans="1:11" ht="24.75" customHeight="1">
      <c r="A26" s="59"/>
      <c r="B26" s="409" t="s">
        <v>522</v>
      </c>
      <c r="C26" s="409"/>
      <c r="D26" s="409"/>
      <c r="E26" s="409"/>
      <c r="F26" s="409"/>
      <c r="G26" s="409"/>
      <c r="H26" s="409"/>
      <c r="I26" s="409"/>
      <c r="J26" s="409"/>
      <c r="K26" s="409"/>
    </row>
    <row r="27" spans="1:11" ht="24.75" customHeight="1">
      <c r="A27" s="59"/>
      <c r="B27" s="409" t="s">
        <v>523</v>
      </c>
      <c r="C27" s="409"/>
      <c r="D27" s="409"/>
      <c r="E27" s="409"/>
      <c r="F27" s="409"/>
      <c r="G27" s="409"/>
      <c r="H27" s="409"/>
      <c r="I27" s="409"/>
      <c r="J27" s="409"/>
      <c r="K27" s="409"/>
    </row>
  </sheetData>
  <sheetProtection/>
  <mergeCells count="29">
    <mergeCell ref="B26:K26"/>
    <mergeCell ref="B27:K27"/>
    <mergeCell ref="A22:K22"/>
    <mergeCell ref="A24:K24"/>
    <mergeCell ref="C1:E1"/>
    <mergeCell ref="B2:K2"/>
    <mergeCell ref="C3:H3"/>
    <mergeCell ref="I3:K3"/>
    <mergeCell ref="A18:D18"/>
    <mergeCell ref="E18:F18"/>
    <mergeCell ref="E19:F19"/>
    <mergeCell ref="G5:I5"/>
    <mergeCell ref="G6:I6"/>
    <mergeCell ref="A17:D17"/>
    <mergeCell ref="G7:I7"/>
    <mergeCell ref="E20:F20"/>
    <mergeCell ref="G20:I20"/>
    <mergeCell ref="G13:I13"/>
    <mergeCell ref="G14:I14"/>
    <mergeCell ref="C4:J4"/>
    <mergeCell ref="A23:K23"/>
    <mergeCell ref="G15:I15"/>
    <mergeCell ref="G16:I16"/>
    <mergeCell ref="E17:F17"/>
    <mergeCell ref="G8:I8"/>
    <mergeCell ref="G9:I9"/>
    <mergeCell ref="G10:I10"/>
    <mergeCell ref="G11:I11"/>
    <mergeCell ref="G12:I1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54"/>
  <sheetViews>
    <sheetView zoomScalePageLayoutView="0" workbookViewId="0" topLeftCell="B3">
      <selection activeCell="G5" sqref="G1:AP16384"/>
    </sheetView>
  </sheetViews>
  <sheetFormatPr defaultColWidth="9.00390625" defaultRowHeight="13.5"/>
  <cols>
    <col min="2" max="6" width="15.625" style="0" customWidth="1"/>
  </cols>
  <sheetData>
    <row r="1" spans="1:6" ht="14.25">
      <c r="A1" s="329" t="s">
        <v>94</v>
      </c>
      <c r="B1" s="329"/>
      <c r="C1" s="329"/>
      <c r="D1" s="329"/>
      <c r="E1" s="329"/>
      <c r="F1" s="329"/>
    </row>
    <row r="2" spans="1:6" ht="14.25">
      <c r="A2" s="330">
        <v>40448</v>
      </c>
      <c r="B2" s="330"/>
      <c r="C2" s="330"/>
      <c r="D2" s="330"/>
      <c r="E2" s="330"/>
      <c r="F2" s="330"/>
    </row>
    <row r="3" spans="1:6" ht="14.25">
      <c r="A3" s="329" t="s">
        <v>103</v>
      </c>
      <c r="B3" s="329"/>
      <c r="C3" s="329"/>
      <c r="D3" s="329"/>
      <c r="E3" s="329"/>
      <c r="F3" s="329"/>
    </row>
    <row r="4" spans="1:6" ht="15.75">
      <c r="A4" s="331"/>
      <c r="B4" s="331"/>
      <c r="C4" s="331"/>
      <c r="D4" s="331"/>
      <c r="E4" s="331"/>
      <c r="F4" s="331"/>
    </row>
    <row r="5" spans="1:6" ht="18.75" customHeight="1">
      <c r="A5" s="323" t="s">
        <v>90</v>
      </c>
      <c r="B5" s="323"/>
      <c r="C5" s="323"/>
      <c r="D5" s="323"/>
      <c r="E5" s="323"/>
      <c r="F5" s="323"/>
    </row>
    <row r="6" spans="1:6" ht="15.75">
      <c r="A6" s="331"/>
      <c r="B6" s="331"/>
      <c r="C6" s="331"/>
      <c r="D6" s="331"/>
      <c r="E6" s="331"/>
      <c r="F6" s="331"/>
    </row>
    <row r="7" spans="1:6" ht="17.25">
      <c r="A7" s="333" t="s">
        <v>104</v>
      </c>
      <c r="B7" s="333"/>
      <c r="C7" s="333"/>
      <c r="D7" s="333"/>
      <c r="E7" s="333"/>
      <c r="F7" s="333"/>
    </row>
    <row r="8" spans="1:6" ht="17.25">
      <c r="A8" s="31"/>
      <c r="B8" s="31"/>
      <c r="C8" s="31"/>
      <c r="D8" s="31"/>
      <c r="E8" s="31"/>
      <c r="F8" s="31"/>
    </row>
    <row r="9" spans="1:6" ht="14.25">
      <c r="A9" s="332" t="s">
        <v>91</v>
      </c>
      <c r="B9" s="332"/>
      <c r="C9" s="332"/>
      <c r="D9" s="332"/>
      <c r="E9" s="332"/>
      <c r="F9" s="332"/>
    </row>
    <row r="10" spans="1:6" ht="14.25">
      <c r="A10" s="332" t="s">
        <v>97</v>
      </c>
      <c r="B10" s="332"/>
      <c r="C10" s="332"/>
      <c r="D10" s="332"/>
      <c r="E10" s="332"/>
      <c r="F10" s="332"/>
    </row>
    <row r="11" spans="1:6" ht="14.25">
      <c r="A11" s="332" t="s">
        <v>98</v>
      </c>
      <c r="B11" s="332"/>
      <c r="C11" s="332"/>
      <c r="D11" s="332"/>
      <c r="E11" s="332"/>
      <c r="F11" s="332"/>
    </row>
    <row r="12" spans="1:6" ht="14.25">
      <c r="A12" s="332" t="s">
        <v>92</v>
      </c>
      <c r="B12" s="332"/>
      <c r="C12" s="332"/>
      <c r="D12" s="332"/>
      <c r="E12" s="332"/>
      <c r="F12" s="332"/>
    </row>
    <row r="13" spans="1:6" ht="14.25">
      <c r="A13" s="332" t="s">
        <v>93</v>
      </c>
      <c r="B13" s="332"/>
      <c r="C13" s="332"/>
      <c r="D13" s="332"/>
      <c r="E13" s="332"/>
      <c r="F13" s="332"/>
    </row>
    <row r="14" spans="1:6" ht="14.25">
      <c r="A14" s="332" t="s">
        <v>99</v>
      </c>
      <c r="B14" s="332"/>
      <c r="C14" s="332"/>
      <c r="D14" s="332"/>
      <c r="E14" s="332"/>
      <c r="F14" s="332"/>
    </row>
    <row r="15" spans="1:6" ht="14.25">
      <c r="A15" s="332" t="s">
        <v>100</v>
      </c>
      <c r="B15" s="332"/>
      <c r="C15" s="332"/>
      <c r="D15" s="332"/>
      <c r="E15" s="332"/>
      <c r="F15" s="332"/>
    </row>
    <row r="16" spans="1:6" ht="14.25">
      <c r="A16" s="332" t="s">
        <v>101</v>
      </c>
      <c r="B16" s="332"/>
      <c r="C16" s="332"/>
      <c r="D16" s="332"/>
      <c r="E16" s="332"/>
      <c r="F16" s="332"/>
    </row>
    <row r="17" spans="1:6" ht="14.25">
      <c r="A17" s="334"/>
      <c r="B17" s="334"/>
      <c r="C17" s="334"/>
      <c r="D17" s="334"/>
      <c r="E17" s="334"/>
      <c r="F17" s="334"/>
    </row>
    <row r="18" spans="1:6" ht="14.25">
      <c r="A18" s="332" t="s">
        <v>95</v>
      </c>
      <c r="B18" s="332"/>
      <c r="C18" s="332"/>
      <c r="D18" s="332"/>
      <c r="E18" s="332"/>
      <c r="F18" s="332"/>
    </row>
    <row r="19" spans="1:6" ht="14.25">
      <c r="A19" s="332" t="s">
        <v>96</v>
      </c>
      <c r="B19" s="332"/>
      <c r="C19" s="332"/>
      <c r="D19" s="332"/>
      <c r="E19" s="332"/>
      <c r="F19" s="332"/>
    </row>
    <row r="20" spans="1:6" ht="14.25">
      <c r="A20" s="332" t="s">
        <v>102</v>
      </c>
      <c r="B20" s="332"/>
      <c r="C20" s="332"/>
      <c r="D20" s="332"/>
      <c r="E20" s="332"/>
      <c r="F20" s="332"/>
    </row>
    <row r="21" spans="1:6" ht="14.25" customHeight="1">
      <c r="A21" s="327"/>
      <c r="B21" s="327"/>
      <c r="C21" s="327"/>
      <c r="D21" s="327"/>
      <c r="E21" s="327"/>
      <c r="F21" s="327"/>
    </row>
    <row r="22" spans="3:6" ht="18.75" customHeight="1">
      <c r="C22" s="5"/>
      <c r="D22" s="11"/>
      <c r="E22" s="11"/>
      <c r="F22" s="11" t="s">
        <v>105</v>
      </c>
    </row>
    <row r="23" spans="1:6" ht="18.75" customHeight="1">
      <c r="A23" s="4" t="s">
        <v>29</v>
      </c>
      <c r="B23" s="2">
        <v>0.3833333333333333</v>
      </c>
      <c r="C23" s="3" t="s">
        <v>0</v>
      </c>
      <c r="D23" s="3" t="s">
        <v>13</v>
      </c>
      <c r="E23" s="3" t="s">
        <v>57</v>
      </c>
      <c r="F23" s="3"/>
    </row>
    <row r="24" spans="2:6" ht="18.75" customHeight="1">
      <c r="B24" s="2">
        <v>0.38819444444444445</v>
      </c>
      <c r="C24" s="3" t="s">
        <v>1</v>
      </c>
      <c r="D24" s="3" t="s">
        <v>20</v>
      </c>
      <c r="E24" s="3" t="s">
        <v>58</v>
      </c>
      <c r="F24" s="3" t="s">
        <v>55</v>
      </c>
    </row>
    <row r="25" spans="2:6" ht="18.75" customHeight="1">
      <c r="B25" s="2">
        <v>0.39305555555555555</v>
      </c>
      <c r="C25" s="3" t="s">
        <v>2</v>
      </c>
      <c r="D25" s="3" t="s">
        <v>10</v>
      </c>
      <c r="E25" s="3" t="s">
        <v>59</v>
      </c>
      <c r="F25" s="3"/>
    </row>
    <row r="26" spans="2:6" ht="18.75" customHeight="1">
      <c r="B26" s="29"/>
      <c r="C26" s="12"/>
      <c r="D26" s="12"/>
      <c r="E26" s="12"/>
      <c r="F26" s="12"/>
    </row>
    <row r="27" spans="2:6" ht="18.75" customHeight="1">
      <c r="B27" s="1"/>
      <c r="C27" s="1"/>
      <c r="D27" s="1"/>
      <c r="E27" s="1"/>
      <c r="F27" s="1"/>
    </row>
    <row r="28" spans="1:6" ht="18.75" customHeight="1">
      <c r="A28" s="4" t="s">
        <v>28</v>
      </c>
      <c r="B28" s="2">
        <v>0.3833333333333333</v>
      </c>
      <c r="C28" s="3" t="s">
        <v>16</v>
      </c>
      <c r="D28" s="3" t="s">
        <v>7</v>
      </c>
      <c r="E28" s="3" t="s">
        <v>56</v>
      </c>
      <c r="F28" s="3" t="s">
        <v>12</v>
      </c>
    </row>
    <row r="29" spans="2:6" ht="18.75" customHeight="1">
      <c r="B29" s="2">
        <v>0.38819444444444445</v>
      </c>
      <c r="C29" s="3" t="s">
        <v>52</v>
      </c>
      <c r="D29" s="3" t="s">
        <v>27</v>
      </c>
      <c r="E29" s="3" t="s">
        <v>106</v>
      </c>
      <c r="F29" s="3"/>
    </row>
    <row r="30" spans="2:6" ht="18.75" customHeight="1">
      <c r="B30" s="2">
        <v>0.39305555555555555</v>
      </c>
      <c r="C30" s="3" t="s">
        <v>22</v>
      </c>
      <c r="D30" s="3" t="s">
        <v>9</v>
      </c>
      <c r="E30" s="3" t="s">
        <v>60</v>
      </c>
      <c r="F30" s="3"/>
    </row>
    <row r="31" spans="2:6" ht="18.75" customHeight="1">
      <c r="B31" s="30"/>
      <c r="C31" s="19"/>
      <c r="D31" s="19"/>
      <c r="E31" s="19"/>
      <c r="F31" s="19"/>
    </row>
    <row r="32" ht="18.75" customHeight="1"/>
    <row r="33" spans="1:3" ht="18.75" customHeight="1">
      <c r="A33" s="320" t="s">
        <v>46</v>
      </c>
      <c r="B33" s="320"/>
      <c r="C33" s="320"/>
    </row>
    <row r="34" ht="18.75" customHeight="1"/>
    <row r="35" spans="1:6" ht="18.75" customHeight="1">
      <c r="A35" s="321" t="s">
        <v>31</v>
      </c>
      <c r="B35" s="321"/>
      <c r="C35" s="321"/>
      <c r="D35" s="321"/>
      <c r="E35" s="321"/>
      <c r="F35" s="321"/>
    </row>
    <row r="36" spans="1:6" ht="18.75" customHeight="1">
      <c r="A36" s="321" t="s">
        <v>32</v>
      </c>
      <c r="B36" s="321"/>
      <c r="C36" s="321"/>
      <c r="D36" s="321"/>
      <c r="E36" s="321"/>
      <c r="F36" s="321"/>
    </row>
    <row r="37" spans="1:6" ht="18.75" customHeight="1">
      <c r="A37" s="321" t="s">
        <v>33</v>
      </c>
      <c r="B37" s="321"/>
      <c r="C37" s="321"/>
      <c r="D37" s="321"/>
      <c r="E37" s="321"/>
      <c r="F37" s="321"/>
    </row>
    <row r="38" spans="1:6" ht="18.75" customHeight="1">
      <c r="A38" s="321" t="s">
        <v>34</v>
      </c>
      <c r="B38" s="321"/>
      <c r="C38" s="321"/>
      <c r="D38" s="321"/>
      <c r="E38" s="321"/>
      <c r="F38" s="321"/>
    </row>
    <row r="39" spans="1:6" ht="18.75" customHeight="1">
      <c r="A39" s="321" t="s">
        <v>35</v>
      </c>
      <c r="B39" s="321"/>
      <c r="C39" s="321"/>
      <c r="D39" s="321"/>
      <c r="E39" s="321"/>
      <c r="F39" s="321"/>
    </row>
    <row r="40" spans="1:6" ht="18.75" customHeight="1">
      <c r="A40" s="321" t="s">
        <v>36</v>
      </c>
      <c r="B40" s="321"/>
      <c r="C40" s="321"/>
      <c r="D40" s="321"/>
      <c r="E40" s="321"/>
      <c r="F40" s="321"/>
    </row>
    <row r="41" spans="1:6" ht="18.75" customHeight="1">
      <c r="A41" s="321" t="s">
        <v>45</v>
      </c>
      <c r="B41" s="321"/>
      <c r="C41" s="321"/>
      <c r="D41" s="321"/>
      <c r="E41" s="321"/>
      <c r="F41" s="321"/>
    </row>
    <row r="42" spans="1:6" ht="18.75" customHeight="1">
      <c r="A42" s="8" t="s">
        <v>53</v>
      </c>
      <c r="B42" s="8"/>
      <c r="C42" s="8"/>
      <c r="D42" s="8"/>
      <c r="E42" s="8"/>
      <c r="F42" s="8"/>
    </row>
    <row r="43" spans="1:6" ht="18.75" customHeight="1">
      <c r="A43" s="321" t="s">
        <v>54</v>
      </c>
      <c r="B43" s="321"/>
      <c r="C43" s="321"/>
      <c r="D43" s="321"/>
      <c r="E43" s="321"/>
      <c r="F43" s="321"/>
    </row>
    <row r="44" spans="1:6" ht="18.75" customHeight="1">
      <c r="A44" s="321"/>
      <c r="B44" s="321"/>
      <c r="C44" s="321"/>
      <c r="D44" s="321"/>
      <c r="E44" s="321"/>
      <c r="F44" s="321"/>
    </row>
    <row r="45" spans="1:6" ht="18.75" customHeight="1">
      <c r="A45" s="322" t="s">
        <v>38</v>
      </c>
      <c r="B45" s="322"/>
      <c r="C45" s="322"/>
      <c r="D45" s="322"/>
      <c r="E45" s="322"/>
      <c r="F45" s="322"/>
    </row>
    <row r="46" spans="1:6" ht="18.75" customHeight="1">
      <c r="A46" s="6"/>
      <c r="B46" s="6"/>
      <c r="C46" s="6"/>
      <c r="D46" s="6"/>
      <c r="E46" s="6"/>
      <c r="F46" s="6"/>
    </row>
    <row r="47" spans="1:6" ht="18.75" customHeight="1">
      <c r="A47" s="319" t="s">
        <v>39</v>
      </c>
      <c r="B47" s="319"/>
      <c r="C47" s="319"/>
      <c r="D47" s="319"/>
      <c r="E47" s="319"/>
      <c r="F47" s="319"/>
    </row>
    <row r="48" spans="1:6" ht="18.75" customHeight="1">
      <c r="A48" s="321" t="s">
        <v>85</v>
      </c>
      <c r="B48" s="321"/>
      <c r="C48" s="321"/>
      <c r="D48" s="321"/>
      <c r="E48" s="7"/>
      <c r="F48" s="7"/>
    </row>
    <row r="49" spans="1:6" ht="18.75" customHeight="1">
      <c r="A49" s="321" t="s">
        <v>40</v>
      </c>
      <c r="B49" s="321"/>
      <c r="C49" s="321"/>
      <c r="D49" s="321"/>
      <c r="E49" s="328" t="s">
        <v>86</v>
      </c>
      <c r="F49" s="328"/>
    </row>
    <row r="50" spans="1:6" ht="18.75" customHeight="1">
      <c r="A50" s="8" t="s">
        <v>88</v>
      </c>
      <c r="B50" s="8"/>
      <c r="C50" s="7" t="s">
        <v>84</v>
      </c>
      <c r="D50" s="8"/>
      <c r="E50" s="28"/>
      <c r="F50" s="28"/>
    </row>
    <row r="51" spans="1:6" ht="18.75" customHeight="1">
      <c r="A51" s="321" t="s">
        <v>41</v>
      </c>
      <c r="B51" s="321"/>
      <c r="C51" s="7" t="s">
        <v>84</v>
      </c>
      <c r="D51" s="7"/>
      <c r="E51" s="7"/>
      <c r="F51" s="7"/>
    </row>
    <row r="52" spans="1:6" ht="18.75" customHeight="1">
      <c r="A52" s="7" t="s">
        <v>43</v>
      </c>
      <c r="B52" s="7"/>
      <c r="C52" s="7"/>
      <c r="D52" s="7"/>
      <c r="E52" s="7"/>
      <c r="F52" s="7"/>
    </row>
    <row r="53" spans="1:6" ht="18.75" customHeight="1">
      <c r="A53" s="7" t="s">
        <v>44</v>
      </c>
      <c r="B53" s="7"/>
      <c r="C53" s="7"/>
      <c r="D53" s="7"/>
      <c r="E53" s="7"/>
      <c r="F53" s="7"/>
    </row>
    <row r="54" spans="1:6" ht="18.75" customHeight="1">
      <c r="A54" s="7" t="s">
        <v>89</v>
      </c>
      <c r="D54" s="327" t="s">
        <v>87</v>
      </c>
      <c r="E54" s="327"/>
      <c r="F54" s="327"/>
    </row>
  </sheetData>
  <sheetProtection/>
  <mergeCells count="37">
    <mergeCell ref="A7:F7"/>
    <mergeCell ref="A18:F18"/>
    <mergeCell ref="A13:F13"/>
    <mergeCell ref="A10:F10"/>
    <mergeCell ref="A11:F11"/>
    <mergeCell ref="A9:F9"/>
    <mergeCell ref="A17:F17"/>
    <mergeCell ref="A14:F14"/>
    <mergeCell ref="A15:F15"/>
    <mergeCell ref="A16:F16"/>
    <mergeCell ref="A45:F45"/>
    <mergeCell ref="A36:F36"/>
    <mergeCell ref="A37:F37"/>
    <mergeCell ref="A38:F38"/>
    <mergeCell ref="A39:F39"/>
    <mergeCell ref="A40:F40"/>
    <mergeCell ref="A41:F41"/>
    <mergeCell ref="A35:F35"/>
    <mergeCell ref="A1:F1"/>
    <mergeCell ref="A2:F2"/>
    <mergeCell ref="A3:F3"/>
    <mergeCell ref="A4:F4"/>
    <mergeCell ref="A6:F6"/>
    <mergeCell ref="A12:F12"/>
    <mergeCell ref="A19:F19"/>
    <mergeCell ref="A20:F20"/>
    <mergeCell ref="A21:F21"/>
    <mergeCell ref="D54:F54"/>
    <mergeCell ref="A5:F5"/>
    <mergeCell ref="A48:D48"/>
    <mergeCell ref="A49:D49"/>
    <mergeCell ref="E49:F49"/>
    <mergeCell ref="A51:B51"/>
    <mergeCell ref="A43:F43"/>
    <mergeCell ref="A44:F44"/>
    <mergeCell ref="A33:C33"/>
    <mergeCell ref="A47:F4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IV16384"/>
    </sheetView>
  </sheetViews>
  <sheetFormatPr defaultColWidth="9.00390625" defaultRowHeight="13.5"/>
  <cols>
    <col min="1" max="5" width="9.00390625" style="1" customWidth="1"/>
    <col min="6" max="6" width="12.875" style="1" customWidth="1"/>
    <col min="7" max="8" width="9.00390625" style="1" customWidth="1"/>
    <col min="9" max="9" width="12.25390625" style="1" customWidth="1"/>
    <col min="10" max="11" width="9.00390625" style="1" customWidth="1"/>
    <col min="12" max="12" width="9.00390625" style="227" customWidth="1"/>
    <col min="13" max="16384" width="9.00390625" style="1" customWidth="1"/>
  </cols>
  <sheetData>
    <row r="1" spans="1:10" ht="30" customHeight="1">
      <c r="A1" s="13" t="s">
        <v>64</v>
      </c>
      <c r="B1" s="14"/>
      <c r="C1" s="14"/>
      <c r="D1" s="14"/>
      <c r="E1" s="14">
        <f>ASC(F1)</f>
      </c>
      <c r="F1" s="226"/>
      <c r="G1" s="338" t="s">
        <v>82</v>
      </c>
      <c r="H1" s="339"/>
      <c r="I1" s="22">
        <v>20000</v>
      </c>
      <c r="J1" s="21" t="s">
        <v>80</v>
      </c>
    </row>
    <row r="2" spans="1:10" ht="30" customHeight="1">
      <c r="A2" s="17" t="s">
        <v>65</v>
      </c>
      <c r="B2" s="18"/>
      <c r="C2" s="18"/>
      <c r="D2" s="18"/>
      <c r="E2" s="18"/>
      <c r="F2" s="25"/>
      <c r="G2" s="338" t="s">
        <v>82</v>
      </c>
      <c r="H2" s="339"/>
      <c r="I2" s="23">
        <v>10000</v>
      </c>
      <c r="J2" s="20" t="s">
        <v>80</v>
      </c>
    </row>
    <row r="3" spans="1:10" ht="30" customHeight="1">
      <c r="A3" s="15" t="s">
        <v>66</v>
      </c>
      <c r="B3" s="16"/>
      <c r="C3" s="16"/>
      <c r="D3" s="16"/>
      <c r="E3" s="16"/>
      <c r="F3" s="27"/>
      <c r="G3" s="338" t="s">
        <v>82</v>
      </c>
      <c r="H3" s="339"/>
      <c r="I3" s="24">
        <v>5000</v>
      </c>
      <c r="J3" s="21" t="s">
        <v>80</v>
      </c>
    </row>
    <row r="4" spans="1:10" ht="30" customHeight="1">
      <c r="A4" s="17" t="s">
        <v>67</v>
      </c>
      <c r="B4" s="18"/>
      <c r="C4" s="18"/>
      <c r="D4" s="18"/>
      <c r="E4" s="18"/>
      <c r="F4" s="25"/>
      <c r="G4" s="338" t="s">
        <v>82</v>
      </c>
      <c r="H4" s="339"/>
      <c r="I4" s="23">
        <v>3000</v>
      </c>
      <c r="J4" s="20" t="s">
        <v>80</v>
      </c>
    </row>
    <row r="5" spans="1:10" ht="30" customHeight="1">
      <c r="A5" s="15" t="s">
        <v>68</v>
      </c>
      <c r="B5" s="16"/>
      <c r="C5" s="16"/>
      <c r="D5" s="16"/>
      <c r="E5" s="16"/>
      <c r="F5" s="27"/>
      <c r="G5" s="338" t="s">
        <v>82</v>
      </c>
      <c r="H5" s="339"/>
      <c r="I5" s="24">
        <v>3000</v>
      </c>
      <c r="J5" s="21" t="s">
        <v>80</v>
      </c>
    </row>
    <row r="6" spans="1:10" ht="30" customHeight="1">
      <c r="A6" s="17" t="s">
        <v>69</v>
      </c>
      <c r="B6" s="18"/>
      <c r="C6" s="18"/>
      <c r="D6" s="18"/>
      <c r="E6" s="18"/>
      <c r="F6" s="25"/>
      <c r="G6" s="338" t="s">
        <v>82</v>
      </c>
      <c r="H6" s="339"/>
      <c r="I6" s="23">
        <v>3000</v>
      </c>
      <c r="J6" s="20" t="s">
        <v>80</v>
      </c>
    </row>
    <row r="7" spans="1:10" ht="30" customHeight="1">
      <c r="A7" s="15" t="s">
        <v>70</v>
      </c>
      <c r="B7" s="16"/>
      <c r="C7" s="16"/>
      <c r="D7" s="16"/>
      <c r="E7" s="16"/>
      <c r="F7" s="27"/>
      <c r="G7" s="338" t="s">
        <v>82</v>
      </c>
      <c r="H7" s="339"/>
      <c r="I7" s="24">
        <v>3000</v>
      </c>
      <c r="J7" s="21" t="s">
        <v>80</v>
      </c>
    </row>
    <row r="8" spans="1:10" ht="30" customHeight="1">
      <c r="A8" s="17" t="s">
        <v>71</v>
      </c>
      <c r="B8" s="18" t="s">
        <v>73</v>
      </c>
      <c r="C8" s="18"/>
      <c r="D8" s="18"/>
      <c r="E8" s="18"/>
      <c r="F8" s="25"/>
      <c r="G8" s="338" t="s">
        <v>82</v>
      </c>
      <c r="H8" s="339"/>
      <c r="I8" s="23">
        <v>3000</v>
      </c>
      <c r="J8" s="20" t="s">
        <v>80</v>
      </c>
    </row>
    <row r="9" spans="1:10" ht="30" customHeight="1">
      <c r="A9" s="15" t="s">
        <v>72</v>
      </c>
      <c r="B9" s="16" t="s">
        <v>74</v>
      </c>
      <c r="C9" s="16"/>
      <c r="D9" s="16"/>
      <c r="E9" s="16"/>
      <c r="F9" s="27"/>
      <c r="G9" s="338" t="s">
        <v>82</v>
      </c>
      <c r="H9" s="339"/>
      <c r="I9" s="24">
        <v>3000</v>
      </c>
      <c r="J9" s="21" t="s">
        <v>80</v>
      </c>
    </row>
    <row r="10" spans="1:10" ht="30" customHeight="1">
      <c r="A10" s="17" t="s">
        <v>75</v>
      </c>
      <c r="B10" s="18"/>
      <c r="C10" s="18"/>
      <c r="D10" s="18"/>
      <c r="E10" s="18"/>
      <c r="F10" s="25"/>
      <c r="G10" s="338" t="s">
        <v>82</v>
      </c>
      <c r="H10" s="339"/>
      <c r="I10" s="23">
        <v>2855</v>
      </c>
      <c r="J10" s="20" t="s">
        <v>80</v>
      </c>
    </row>
    <row r="11" spans="1:10" ht="30" customHeight="1">
      <c r="A11" s="344" t="s">
        <v>78</v>
      </c>
      <c r="B11" s="345"/>
      <c r="C11" s="345"/>
      <c r="D11" s="345"/>
      <c r="E11" s="346" t="s">
        <v>79</v>
      </c>
      <c r="F11" s="347"/>
      <c r="G11" s="337" t="s">
        <v>109</v>
      </c>
      <c r="H11" s="337"/>
      <c r="I11" s="23">
        <v>7620</v>
      </c>
      <c r="J11" s="21" t="s">
        <v>80</v>
      </c>
    </row>
    <row r="12" spans="1:10" ht="30" customHeight="1">
      <c r="A12" s="342" t="s">
        <v>77</v>
      </c>
      <c r="B12" s="343"/>
      <c r="C12" s="343"/>
      <c r="D12" s="343"/>
      <c r="E12" s="348" t="s">
        <v>76</v>
      </c>
      <c r="F12" s="349"/>
      <c r="G12" s="337" t="s">
        <v>108</v>
      </c>
      <c r="H12" s="337"/>
      <c r="I12" s="22">
        <v>15240</v>
      </c>
      <c r="J12" s="21" t="s">
        <v>80</v>
      </c>
    </row>
    <row r="13" spans="1:10" ht="30" customHeight="1">
      <c r="A13" s="17" t="s">
        <v>110</v>
      </c>
      <c r="B13" s="18"/>
      <c r="C13" s="18"/>
      <c r="D13" s="18"/>
      <c r="E13" s="340"/>
      <c r="F13" s="341"/>
      <c r="G13" s="340" t="s">
        <v>107</v>
      </c>
      <c r="H13" s="340"/>
      <c r="I13" s="23">
        <v>30000</v>
      </c>
      <c r="J13" s="21" t="s">
        <v>80</v>
      </c>
    </row>
    <row r="14" spans="1:10" ht="30" customHeight="1">
      <c r="A14" s="344" t="s">
        <v>111</v>
      </c>
      <c r="B14" s="345"/>
      <c r="C14" s="18"/>
      <c r="D14" s="18"/>
      <c r="E14" s="32"/>
      <c r="F14" s="32"/>
      <c r="G14" s="32"/>
      <c r="H14" s="32"/>
      <c r="I14" s="23">
        <v>1285</v>
      </c>
      <c r="J14" s="21" t="s">
        <v>80</v>
      </c>
    </row>
    <row r="15" spans="1:10" ht="30" customHeight="1">
      <c r="A15" s="17"/>
      <c r="B15" s="18"/>
      <c r="C15" s="18"/>
      <c r="D15" s="18"/>
      <c r="E15" s="335" t="s">
        <v>81</v>
      </c>
      <c r="F15" s="336"/>
      <c r="G15" s="335" t="s">
        <v>83</v>
      </c>
      <c r="H15" s="336"/>
      <c r="I15" s="23">
        <f>SUM(I1:I14)</f>
        <v>110000</v>
      </c>
      <c r="J15" s="21" t="s">
        <v>80</v>
      </c>
    </row>
    <row r="16" ht="24.75" customHeight="1"/>
    <row r="17" ht="24.75" customHeight="1"/>
    <row r="18" ht="24.75" customHeight="1"/>
    <row r="19" ht="24.75" customHeight="1"/>
    <row r="20" ht="24.75" customHeight="1"/>
    <row r="21" ht="24.75" customHeight="1"/>
    <row r="22" ht="24.75" customHeight="1"/>
    <row r="23" ht="24.75" customHeight="1"/>
  </sheetData>
  <sheetProtection/>
  <mergeCells count="21">
    <mergeCell ref="A12:D12"/>
    <mergeCell ref="A11:D11"/>
    <mergeCell ref="G8:H8"/>
    <mergeCell ref="A14:B14"/>
    <mergeCell ref="G13:H13"/>
    <mergeCell ref="E11:F11"/>
    <mergeCell ref="E12:F12"/>
    <mergeCell ref="G10:H10"/>
    <mergeCell ref="G1:H1"/>
    <mergeCell ref="G2:H2"/>
    <mergeCell ref="G3:H3"/>
    <mergeCell ref="G4:H4"/>
    <mergeCell ref="G5:H5"/>
    <mergeCell ref="G6:H6"/>
    <mergeCell ref="E15:F15"/>
    <mergeCell ref="G15:H15"/>
    <mergeCell ref="G12:H12"/>
    <mergeCell ref="G9:H9"/>
    <mergeCell ref="G7:H7"/>
    <mergeCell ref="E13:F13"/>
    <mergeCell ref="G11:H11"/>
  </mergeCells>
  <printOptions/>
  <pageMargins left="0.75" right="0.75" top="1"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3:F103"/>
  <sheetViews>
    <sheetView zoomScalePageLayoutView="0" workbookViewId="0" topLeftCell="A1">
      <selection activeCell="A15" sqref="A15:F15"/>
    </sheetView>
  </sheetViews>
  <sheetFormatPr defaultColWidth="9.00390625" defaultRowHeight="13.5"/>
  <cols>
    <col min="2" max="6" width="15.625" style="0" customWidth="1"/>
  </cols>
  <sheetData>
    <row r="3" spans="1:6" ht="14.25">
      <c r="A3" s="350" t="s">
        <v>119</v>
      </c>
      <c r="B3" s="350"/>
      <c r="C3" s="350"/>
      <c r="D3" s="350"/>
      <c r="E3" s="350"/>
      <c r="F3" s="350"/>
    </row>
    <row r="4" spans="1:6" ht="14.25">
      <c r="A4" s="351" t="s">
        <v>337</v>
      </c>
      <c r="B4" s="351"/>
      <c r="C4" s="351"/>
      <c r="D4" s="351"/>
      <c r="E4" s="351"/>
      <c r="F4" s="351"/>
    </row>
    <row r="5" spans="1:6" ht="14.25">
      <c r="A5" s="352" t="s">
        <v>120</v>
      </c>
      <c r="B5" s="352"/>
      <c r="C5" s="352"/>
      <c r="D5" s="352"/>
      <c r="E5" s="352"/>
      <c r="F5" s="352"/>
    </row>
    <row r="6" spans="1:6" ht="14.25">
      <c r="A6" s="353"/>
      <c r="B6" s="353"/>
      <c r="C6" s="353"/>
      <c r="D6" s="353"/>
      <c r="E6" s="353"/>
      <c r="F6" s="353"/>
    </row>
    <row r="7" spans="1:6" ht="18.75" customHeight="1">
      <c r="A7" s="354" t="s">
        <v>118</v>
      </c>
      <c r="B7" s="354"/>
      <c r="C7" s="354"/>
      <c r="D7" s="354"/>
      <c r="E7" s="354"/>
      <c r="F7" s="354"/>
    </row>
    <row r="8" spans="1:6" ht="14.25" customHeight="1">
      <c r="A8" s="353"/>
      <c r="B8" s="353"/>
      <c r="C8" s="353"/>
      <c r="D8" s="353"/>
      <c r="E8" s="353"/>
      <c r="F8" s="353"/>
    </row>
    <row r="9" spans="1:6" ht="17.25">
      <c r="A9" s="355" t="s">
        <v>121</v>
      </c>
      <c r="B9" s="355"/>
      <c r="C9" s="355"/>
      <c r="D9" s="355"/>
      <c r="E9" s="355"/>
      <c r="F9" s="355"/>
    </row>
    <row r="10" spans="1:6" s="45" customFormat="1" ht="14.25" customHeight="1">
      <c r="A10" s="350" t="s">
        <v>113</v>
      </c>
      <c r="B10" s="350"/>
      <c r="C10" s="350"/>
      <c r="D10" s="350"/>
      <c r="E10" s="350"/>
      <c r="F10" s="350"/>
    </row>
    <row r="11" spans="1:6" s="45" customFormat="1" ht="17.25">
      <c r="A11" s="356" t="s">
        <v>344</v>
      </c>
      <c r="B11" s="356"/>
      <c r="C11" s="356"/>
      <c r="D11" s="356"/>
      <c r="E11" s="356"/>
      <c r="F11" s="356"/>
    </row>
    <row r="12" spans="1:6" s="45" customFormat="1" ht="17.25">
      <c r="A12" s="350" t="s">
        <v>345</v>
      </c>
      <c r="B12" s="350"/>
      <c r="C12" s="350"/>
      <c r="D12" s="350"/>
      <c r="E12" s="350"/>
      <c r="F12" s="350"/>
    </row>
    <row r="13" spans="1:6" s="45" customFormat="1" ht="14.25">
      <c r="A13" s="33"/>
      <c r="B13" s="33"/>
      <c r="C13" s="33"/>
      <c r="D13" s="33"/>
      <c r="E13" s="33"/>
      <c r="F13" s="33"/>
    </row>
    <row r="14" spans="1:6" s="45" customFormat="1" ht="18" customHeight="1">
      <c r="A14" s="356" t="s">
        <v>291</v>
      </c>
      <c r="B14" s="356"/>
      <c r="C14" s="356"/>
      <c r="D14" s="356"/>
      <c r="E14" s="356"/>
      <c r="F14" s="356"/>
    </row>
    <row r="15" spans="1:6" s="45" customFormat="1" ht="18" customHeight="1">
      <c r="A15" s="356" t="s">
        <v>115</v>
      </c>
      <c r="B15" s="356"/>
      <c r="C15" s="356"/>
      <c r="D15" s="356"/>
      <c r="E15" s="356"/>
      <c r="F15" s="356"/>
    </row>
    <row r="16" spans="1:6" s="45" customFormat="1" ht="18" customHeight="1">
      <c r="A16" s="356" t="s">
        <v>116</v>
      </c>
      <c r="B16" s="356"/>
      <c r="C16" s="356"/>
      <c r="D16" s="356"/>
      <c r="E16" s="356"/>
      <c r="F16" s="356"/>
    </row>
    <row r="17" spans="1:6" s="45" customFormat="1" ht="18" customHeight="1">
      <c r="A17" s="356" t="s">
        <v>117</v>
      </c>
      <c r="B17" s="356"/>
      <c r="C17" s="356"/>
      <c r="D17" s="356"/>
      <c r="E17" s="356"/>
      <c r="F17" s="356"/>
    </row>
    <row r="18" spans="1:6" ht="18.75" customHeight="1">
      <c r="A18" s="35"/>
      <c r="B18" s="35"/>
      <c r="C18" s="37"/>
      <c r="D18" s="38"/>
      <c r="E18" s="38"/>
      <c r="F18" s="38" t="s">
        <v>343</v>
      </c>
    </row>
    <row r="19" spans="1:6" s="1" customFormat="1" ht="24.75" customHeight="1">
      <c r="A19" s="223" t="s">
        <v>288</v>
      </c>
      <c r="B19" s="39">
        <v>0.3958333333333333</v>
      </c>
      <c r="C19" s="46" t="s">
        <v>310</v>
      </c>
      <c r="D19" s="40" t="s">
        <v>311</v>
      </c>
      <c r="E19" s="40" t="s">
        <v>312</v>
      </c>
      <c r="F19" s="40" t="s">
        <v>316</v>
      </c>
    </row>
    <row r="20" spans="1:6" s="1" customFormat="1" ht="24.75" customHeight="1">
      <c r="A20" s="41"/>
      <c r="B20" s="39">
        <v>0.40069444444444446</v>
      </c>
      <c r="C20" s="40" t="s">
        <v>317</v>
      </c>
      <c r="D20" s="40" t="s">
        <v>349</v>
      </c>
      <c r="E20" s="40" t="s">
        <v>318</v>
      </c>
      <c r="F20" s="40" t="s">
        <v>314</v>
      </c>
    </row>
    <row r="21" spans="1:6" s="1" customFormat="1" ht="24.75" customHeight="1">
      <c r="A21" s="41"/>
      <c r="B21" s="39">
        <v>0.4055555555555555</v>
      </c>
      <c r="C21" s="40" t="s">
        <v>319</v>
      </c>
      <c r="D21" s="40" t="s">
        <v>313</v>
      </c>
      <c r="E21" s="40" t="s">
        <v>352</v>
      </c>
      <c r="F21" s="40" t="s">
        <v>315</v>
      </c>
    </row>
    <row r="22" spans="1:6" s="1" customFormat="1" ht="24.75" customHeight="1">
      <c r="A22" s="41"/>
      <c r="B22" s="39">
        <v>0.41041666666666665</v>
      </c>
      <c r="C22" s="40" t="s">
        <v>321</v>
      </c>
      <c r="D22" s="40" t="s">
        <v>322</v>
      </c>
      <c r="E22" s="40" t="s">
        <v>323</v>
      </c>
      <c r="F22" s="40"/>
    </row>
    <row r="23" spans="1:6" s="1" customFormat="1" ht="24.75" customHeight="1">
      <c r="A23" s="41"/>
      <c r="B23" s="41"/>
      <c r="C23" s="40"/>
      <c r="D23" s="40"/>
      <c r="E23" s="41"/>
      <c r="F23" s="41"/>
    </row>
    <row r="24" spans="1:6" s="1" customFormat="1" ht="24.75" customHeight="1">
      <c r="A24" s="223" t="s">
        <v>334</v>
      </c>
      <c r="B24" s="39">
        <v>0.3958333333333333</v>
      </c>
      <c r="C24" s="40" t="s">
        <v>350</v>
      </c>
      <c r="D24" s="40" t="s">
        <v>324</v>
      </c>
      <c r="E24" s="40" t="s">
        <v>325</v>
      </c>
      <c r="F24" s="40" t="s">
        <v>326</v>
      </c>
    </row>
    <row r="25" spans="1:6" s="1" customFormat="1" ht="24.75" customHeight="1">
      <c r="A25" s="41"/>
      <c r="B25" s="39">
        <v>0.40069444444444446</v>
      </c>
      <c r="C25" s="40" t="s">
        <v>327</v>
      </c>
      <c r="D25" s="40" t="s">
        <v>351</v>
      </c>
      <c r="E25" s="40" t="s">
        <v>328</v>
      </c>
      <c r="F25" s="40" t="s">
        <v>329</v>
      </c>
    </row>
    <row r="26" spans="1:6" s="1" customFormat="1" ht="24.75" customHeight="1">
      <c r="A26" s="41"/>
      <c r="B26" s="39">
        <v>0.4055555555555555</v>
      </c>
      <c r="C26" s="40" t="s">
        <v>330</v>
      </c>
      <c r="D26" s="40" t="s">
        <v>331</v>
      </c>
      <c r="E26" s="40" t="s">
        <v>332</v>
      </c>
      <c r="F26" s="40" t="s">
        <v>333</v>
      </c>
    </row>
    <row r="27" spans="1:6" s="1" customFormat="1" ht="24.75" customHeight="1">
      <c r="A27" s="41"/>
      <c r="B27" s="39">
        <v>0.41041666666666665</v>
      </c>
      <c r="C27" s="40" t="s">
        <v>335</v>
      </c>
      <c r="D27" s="40" t="s">
        <v>336</v>
      </c>
      <c r="E27" s="40" t="s">
        <v>320</v>
      </c>
      <c r="F27" s="40"/>
    </row>
    <row r="28" spans="1:6" ht="12" customHeight="1">
      <c r="A28" s="35"/>
      <c r="B28" s="35"/>
      <c r="C28" s="42" t="s">
        <v>114</v>
      </c>
      <c r="D28" s="35"/>
      <c r="E28" s="35"/>
      <c r="F28" s="35"/>
    </row>
    <row r="29" spans="1:6" ht="18.75" customHeight="1">
      <c r="A29" s="357" t="s">
        <v>46</v>
      </c>
      <c r="B29" s="357"/>
      <c r="C29" s="357"/>
      <c r="D29" s="35"/>
      <c r="E29" s="35"/>
      <c r="F29" s="35"/>
    </row>
    <row r="30" spans="1:6" ht="15" customHeight="1">
      <c r="A30" s="35"/>
      <c r="B30" s="35"/>
      <c r="C30" s="35"/>
      <c r="D30" s="35"/>
      <c r="E30" s="35"/>
      <c r="F30" s="35"/>
    </row>
    <row r="31" spans="1:6" ht="15" customHeight="1">
      <c r="A31" s="350" t="s">
        <v>31</v>
      </c>
      <c r="B31" s="350"/>
      <c r="C31" s="350"/>
      <c r="D31" s="350"/>
      <c r="E31" s="350"/>
      <c r="F31" s="350"/>
    </row>
    <row r="32" spans="1:6" ht="15" customHeight="1">
      <c r="A32" s="350" t="s">
        <v>32</v>
      </c>
      <c r="B32" s="350"/>
      <c r="C32" s="350"/>
      <c r="D32" s="350"/>
      <c r="E32" s="350"/>
      <c r="F32" s="350"/>
    </row>
    <row r="33" spans="1:6" ht="15" customHeight="1">
      <c r="A33" s="350" t="s">
        <v>33</v>
      </c>
      <c r="B33" s="350"/>
      <c r="C33" s="350"/>
      <c r="D33" s="350"/>
      <c r="E33" s="350"/>
      <c r="F33" s="350"/>
    </row>
    <row r="34" spans="1:6" ht="15" customHeight="1">
      <c r="A34" s="350" t="s">
        <v>34</v>
      </c>
      <c r="B34" s="350"/>
      <c r="C34" s="350"/>
      <c r="D34" s="350"/>
      <c r="E34" s="350"/>
      <c r="F34" s="350"/>
    </row>
    <row r="35" spans="1:6" ht="15" customHeight="1">
      <c r="A35" s="350" t="s">
        <v>35</v>
      </c>
      <c r="B35" s="350"/>
      <c r="C35" s="350"/>
      <c r="D35" s="350"/>
      <c r="E35" s="350"/>
      <c r="F35" s="350"/>
    </row>
    <row r="36" spans="1:6" ht="15" customHeight="1">
      <c r="A36" s="350" t="s">
        <v>36</v>
      </c>
      <c r="B36" s="350"/>
      <c r="C36" s="350"/>
      <c r="D36" s="350"/>
      <c r="E36" s="350"/>
      <c r="F36" s="350"/>
    </row>
    <row r="37" spans="1:6" ht="15" customHeight="1">
      <c r="A37" s="350" t="s">
        <v>45</v>
      </c>
      <c r="B37" s="350"/>
      <c r="C37" s="350"/>
      <c r="D37" s="350"/>
      <c r="E37" s="350"/>
      <c r="F37" s="350"/>
    </row>
    <row r="38" spans="1:6" ht="15" customHeight="1">
      <c r="A38" s="33" t="s">
        <v>53</v>
      </c>
      <c r="B38" s="33"/>
      <c r="C38" s="33"/>
      <c r="D38" s="33"/>
      <c r="E38" s="33"/>
      <c r="F38" s="33"/>
    </row>
    <row r="39" spans="1:6" ht="15" customHeight="1">
      <c r="A39" s="350" t="s">
        <v>54</v>
      </c>
      <c r="B39" s="350"/>
      <c r="C39" s="350"/>
      <c r="D39" s="350"/>
      <c r="E39" s="350"/>
      <c r="F39" s="350"/>
    </row>
    <row r="40" spans="1:6" ht="15" customHeight="1">
      <c r="A40" s="33"/>
      <c r="B40" s="33"/>
      <c r="C40" s="33"/>
      <c r="D40" s="33"/>
      <c r="E40" s="33"/>
      <c r="F40" s="33"/>
    </row>
    <row r="41" spans="1:6" ht="15" customHeight="1">
      <c r="A41" s="33"/>
      <c r="B41" s="33"/>
      <c r="C41" s="33"/>
      <c r="D41" s="33"/>
      <c r="E41" s="33"/>
      <c r="F41" s="33"/>
    </row>
    <row r="42" spans="1:6" ht="15" customHeight="1">
      <c r="A42" s="358" t="s">
        <v>38</v>
      </c>
      <c r="B42" s="358"/>
      <c r="C42" s="358"/>
      <c r="D42" s="358"/>
      <c r="E42" s="358"/>
      <c r="F42" s="358"/>
    </row>
    <row r="43" spans="1:6" ht="15" customHeight="1">
      <c r="A43" s="36"/>
      <c r="B43" s="36"/>
      <c r="C43" s="36"/>
      <c r="D43" s="36"/>
      <c r="E43" s="36"/>
      <c r="F43" s="36"/>
    </row>
    <row r="44" spans="1:6" ht="15" customHeight="1">
      <c r="A44" s="352" t="s">
        <v>39</v>
      </c>
      <c r="B44" s="352"/>
      <c r="C44" s="352"/>
      <c r="D44" s="352"/>
      <c r="E44" s="352"/>
      <c r="F44" s="352"/>
    </row>
    <row r="45" spans="1:6" ht="15" customHeight="1">
      <c r="A45" s="350" t="s">
        <v>140</v>
      </c>
      <c r="B45" s="350"/>
      <c r="C45" s="350"/>
      <c r="D45" s="350"/>
      <c r="E45" s="43"/>
      <c r="F45" s="43"/>
    </row>
    <row r="46" spans="1:6" ht="15" customHeight="1">
      <c r="A46" s="43" t="s">
        <v>40</v>
      </c>
      <c r="B46" s="43"/>
      <c r="C46" s="43"/>
      <c r="D46" s="350" t="s">
        <v>138</v>
      </c>
      <c r="E46" s="350"/>
      <c r="F46" s="350"/>
    </row>
    <row r="47" spans="1:6" ht="15" customHeight="1">
      <c r="A47" s="33" t="s">
        <v>339</v>
      </c>
      <c r="B47" s="33"/>
      <c r="C47" s="43" t="s">
        <v>84</v>
      </c>
      <c r="D47" s="33"/>
      <c r="E47" s="34"/>
      <c r="F47" s="34"/>
    </row>
    <row r="48" spans="1:6" ht="15" customHeight="1">
      <c r="A48" s="350" t="s">
        <v>340</v>
      </c>
      <c r="B48" s="350"/>
      <c r="C48" s="43" t="s">
        <v>128</v>
      </c>
      <c r="D48" s="33"/>
      <c r="E48" s="34"/>
      <c r="F48" s="34"/>
    </row>
    <row r="49" spans="1:6" ht="15" customHeight="1">
      <c r="A49" s="350" t="s">
        <v>125</v>
      </c>
      <c r="B49" s="350"/>
      <c r="C49" s="43" t="s">
        <v>84</v>
      </c>
      <c r="D49" s="43"/>
      <c r="E49" s="43"/>
      <c r="F49" s="43"/>
    </row>
    <row r="50" spans="1:6" ht="15" customHeight="1">
      <c r="A50" s="43" t="s">
        <v>126</v>
      </c>
      <c r="B50" s="43"/>
      <c r="C50" s="43"/>
      <c r="D50" s="43"/>
      <c r="E50" s="43"/>
      <c r="F50" s="44"/>
    </row>
    <row r="51" spans="1:6" ht="15" customHeight="1">
      <c r="A51" s="43" t="s">
        <v>127</v>
      </c>
      <c r="B51" s="43"/>
      <c r="C51" s="43"/>
      <c r="D51" s="43"/>
      <c r="E51" s="43"/>
      <c r="F51" s="43"/>
    </row>
    <row r="52" spans="1:6" ht="15" customHeight="1">
      <c r="A52" s="43" t="s">
        <v>139</v>
      </c>
      <c r="B52" s="35"/>
      <c r="C52" s="359" t="s">
        <v>342</v>
      </c>
      <c r="D52" s="359"/>
      <c r="E52" s="359"/>
      <c r="F52" s="359"/>
    </row>
    <row r="53" spans="1:6" ht="15" customHeight="1">
      <c r="A53" s="43"/>
      <c r="B53" s="35"/>
      <c r="C53" s="88"/>
      <c r="D53" s="88"/>
      <c r="E53" s="88"/>
      <c r="F53" s="88"/>
    </row>
    <row r="54" spans="1:6" ht="14.25" customHeight="1">
      <c r="A54" s="353"/>
      <c r="B54" s="353"/>
      <c r="C54" s="353"/>
      <c r="D54" s="353"/>
      <c r="E54" s="353"/>
      <c r="F54" s="353"/>
    </row>
    <row r="55" spans="1:6" ht="14.25" customHeight="1">
      <c r="A55" s="350" t="s">
        <v>129</v>
      </c>
      <c r="B55" s="350"/>
      <c r="C55" s="350"/>
      <c r="D55" s="350"/>
      <c r="E55" s="350"/>
      <c r="F55" s="350"/>
    </row>
    <row r="56" spans="1:6" ht="14.25" customHeight="1">
      <c r="A56" s="351" t="s">
        <v>338</v>
      </c>
      <c r="B56" s="351"/>
      <c r="C56" s="351"/>
      <c r="D56" s="351"/>
      <c r="E56" s="351"/>
      <c r="F56" s="351"/>
    </row>
    <row r="57" spans="1:6" ht="14.25" customHeight="1">
      <c r="A57" s="352" t="s">
        <v>120</v>
      </c>
      <c r="B57" s="352"/>
      <c r="C57" s="352"/>
      <c r="D57" s="352"/>
      <c r="E57" s="352"/>
      <c r="F57" s="352"/>
    </row>
    <row r="58" spans="1:6" ht="14.25" customHeight="1">
      <c r="A58" s="34"/>
      <c r="B58" s="34"/>
      <c r="C58" s="34"/>
      <c r="D58" s="34"/>
      <c r="E58" s="34"/>
      <c r="F58" s="34"/>
    </row>
    <row r="59" spans="1:6" ht="30" customHeight="1">
      <c r="A59" s="354" t="s">
        <v>118</v>
      </c>
      <c r="B59" s="354"/>
      <c r="C59" s="354"/>
      <c r="D59" s="354"/>
      <c r="E59" s="354"/>
      <c r="F59" s="354"/>
    </row>
    <row r="60" spans="1:6" ht="14.25">
      <c r="A60" s="353"/>
      <c r="B60" s="353"/>
      <c r="C60" s="353"/>
      <c r="D60" s="353"/>
      <c r="E60" s="353"/>
      <c r="F60" s="353"/>
    </row>
    <row r="61" spans="1:6" ht="17.25">
      <c r="A61" s="355" t="s">
        <v>121</v>
      </c>
      <c r="B61" s="355"/>
      <c r="C61" s="355"/>
      <c r="D61" s="355"/>
      <c r="E61" s="355"/>
      <c r="F61" s="355"/>
    </row>
    <row r="62" spans="1:6" ht="14.25">
      <c r="A62" s="350" t="s">
        <v>113</v>
      </c>
      <c r="B62" s="350"/>
      <c r="C62" s="350"/>
      <c r="D62" s="350"/>
      <c r="E62" s="350"/>
      <c r="F62" s="350"/>
    </row>
    <row r="63" spans="1:6" ht="17.25">
      <c r="A63" s="356" t="s">
        <v>344</v>
      </c>
      <c r="B63" s="356"/>
      <c r="C63" s="356"/>
      <c r="D63" s="356"/>
      <c r="E63" s="356"/>
      <c r="F63" s="356"/>
    </row>
    <row r="64" spans="1:6" ht="17.25">
      <c r="A64" s="350" t="s">
        <v>345</v>
      </c>
      <c r="B64" s="350"/>
      <c r="C64" s="350"/>
      <c r="D64" s="350"/>
      <c r="E64" s="350"/>
      <c r="F64" s="350"/>
    </row>
    <row r="65" spans="1:6" ht="14.25">
      <c r="A65" s="33"/>
      <c r="B65" s="33"/>
      <c r="C65" s="33"/>
      <c r="D65" s="33"/>
      <c r="E65" s="33"/>
      <c r="F65" s="33"/>
    </row>
    <row r="66" spans="1:6" s="1" customFormat="1" ht="18" customHeight="1">
      <c r="A66" s="356" t="s">
        <v>291</v>
      </c>
      <c r="B66" s="356"/>
      <c r="C66" s="356"/>
      <c r="D66" s="356"/>
      <c r="E66" s="356"/>
      <c r="F66" s="356"/>
    </row>
    <row r="67" spans="1:6" s="1" customFormat="1" ht="18" customHeight="1">
      <c r="A67" s="356" t="s">
        <v>115</v>
      </c>
      <c r="B67" s="356"/>
      <c r="C67" s="356"/>
      <c r="D67" s="356"/>
      <c r="E67" s="356"/>
      <c r="F67" s="356"/>
    </row>
    <row r="68" spans="1:6" s="1" customFormat="1" ht="18" customHeight="1">
      <c r="A68" s="356" t="s">
        <v>116</v>
      </c>
      <c r="B68" s="356"/>
      <c r="C68" s="356"/>
      <c r="D68" s="356"/>
      <c r="E68" s="356"/>
      <c r="F68" s="356"/>
    </row>
    <row r="69" spans="1:6" s="1" customFormat="1" ht="18" customHeight="1">
      <c r="A69" s="356" t="s">
        <v>117</v>
      </c>
      <c r="B69" s="356"/>
      <c r="C69" s="356"/>
      <c r="D69" s="356"/>
      <c r="E69" s="356"/>
      <c r="F69" s="356"/>
    </row>
    <row r="70" spans="1:6" ht="17.25">
      <c r="A70" s="35"/>
      <c r="B70" s="35"/>
      <c r="C70" s="37"/>
      <c r="D70" s="38"/>
      <c r="E70" s="38"/>
      <c r="F70" s="38" t="s">
        <v>343</v>
      </c>
    </row>
    <row r="71" spans="1:6" s="1" customFormat="1" ht="24.75" customHeight="1">
      <c r="A71" s="223" t="s">
        <v>288</v>
      </c>
      <c r="B71" s="39">
        <v>0.3958333333333333</v>
      </c>
      <c r="C71" s="46" t="s">
        <v>310</v>
      </c>
      <c r="D71" s="40" t="s">
        <v>311</v>
      </c>
      <c r="E71" s="40" t="s">
        <v>312</v>
      </c>
      <c r="F71" s="40" t="s">
        <v>316</v>
      </c>
    </row>
    <row r="72" spans="1:6" s="1" customFormat="1" ht="24.75" customHeight="1">
      <c r="A72" s="41"/>
      <c r="B72" s="39">
        <v>0.40069444444444446</v>
      </c>
      <c r="C72" s="40" t="s">
        <v>317</v>
      </c>
      <c r="D72" s="40" t="s">
        <v>349</v>
      </c>
      <c r="E72" s="40" t="s">
        <v>318</v>
      </c>
      <c r="F72" s="40" t="s">
        <v>314</v>
      </c>
    </row>
    <row r="73" spans="1:6" s="1" customFormat="1" ht="24.75" customHeight="1">
      <c r="A73" s="41"/>
      <c r="B73" s="39">
        <v>0.4055555555555555</v>
      </c>
      <c r="C73" s="40" t="s">
        <v>319</v>
      </c>
      <c r="D73" s="40" t="s">
        <v>313</v>
      </c>
      <c r="E73" s="40" t="s">
        <v>352</v>
      </c>
      <c r="F73" s="40" t="s">
        <v>315</v>
      </c>
    </row>
    <row r="74" spans="1:6" s="1" customFormat="1" ht="24.75" customHeight="1">
      <c r="A74" s="41"/>
      <c r="B74" s="39">
        <v>0.41041666666666665</v>
      </c>
      <c r="C74" s="40" t="s">
        <v>321</v>
      </c>
      <c r="D74" s="40" t="s">
        <v>322</v>
      </c>
      <c r="E74" s="40" t="s">
        <v>323</v>
      </c>
      <c r="F74" s="40"/>
    </row>
    <row r="75" spans="1:6" s="1" customFormat="1" ht="24.75" customHeight="1">
      <c r="A75" s="41"/>
      <c r="B75" s="41"/>
      <c r="C75" s="40"/>
      <c r="D75" s="40"/>
      <c r="E75" s="41"/>
      <c r="F75" s="41"/>
    </row>
    <row r="76" spans="1:6" s="1" customFormat="1" ht="24.75" customHeight="1">
      <c r="A76" s="223" t="s">
        <v>334</v>
      </c>
      <c r="B76" s="39">
        <v>0.3958333333333333</v>
      </c>
      <c r="C76" s="40" t="s">
        <v>350</v>
      </c>
      <c r="D76" s="40" t="s">
        <v>324</v>
      </c>
      <c r="E76" s="40" t="s">
        <v>325</v>
      </c>
      <c r="F76" s="40" t="s">
        <v>326</v>
      </c>
    </row>
    <row r="77" spans="1:6" s="1" customFormat="1" ht="24.75" customHeight="1">
      <c r="A77" s="41"/>
      <c r="B77" s="39">
        <v>0.40069444444444446</v>
      </c>
      <c r="C77" s="40" t="s">
        <v>327</v>
      </c>
      <c r="D77" s="40" t="s">
        <v>351</v>
      </c>
      <c r="E77" s="40" t="s">
        <v>328</v>
      </c>
      <c r="F77" s="40" t="s">
        <v>329</v>
      </c>
    </row>
    <row r="78" spans="1:6" s="1" customFormat="1" ht="24.75" customHeight="1">
      <c r="A78" s="41"/>
      <c r="B78" s="39">
        <v>0.4055555555555555</v>
      </c>
      <c r="C78" s="40" t="s">
        <v>330</v>
      </c>
      <c r="D78" s="40" t="s">
        <v>331</v>
      </c>
      <c r="E78" s="40" t="s">
        <v>332</v>
      </c>
      <c r="F78" s="40" t="s">
        <v>333</v>
      </c>
    </row>
    <row r="79" spans="1:6" ht="24.75">
      <c r="A79" s="41"/>
      <c r="B79" s="39">
        <v>0.41041666666666665</v>
      </c>
      <c r="C79" s="40" t="s">
        <v>335</v>
      </c>
      <c r="D79" s="40" t="s">
        <v>336</v>
      </c>
      <c r="E79" s="40" t="s">
        <v>320</v>
      </c>
      <c r="F79" s="40"/>
    </row>
    <row r="80" spans="1:6" ht="12" customHeight="1">
      <c r="A80" s="35"/>
      <c r="B80" s="225"/>
      <c r="C80" s="224"/>
      <c r="D80" s="224"/>
      <c r="E80" s="224"/>
      <c r="F80" s="224"/>
    </row>
    <row r="81" spans="1:6" ht="18.75">
      <c r="A81" s="357" t="s">
        <v>46</v>
      </c>
      <c r="B81" s="357"/>
      <c r="C81" s="357"/>
      <c r="D81" s="35"/>
      <c r="E81" s="35"/>
      <c r="F81" s="35"/>
    </row>
    <row r="82" spans="1:6" ht="15" customHeight="1">
      <c r="A82" s="35"/>
      <c r="B82" s="35"/>
      <c r="C82" s="35"/>
      <c r="D82" s="35"/>
      <c r="E82" s="35"/>
      <c r="F82" s="35"/>
    </row>
    <row r="83" spans="1:6" ht="15" customHeight="1">
      <c r="A83" s="350" t="s">
        <v>31</v>
      </c>
      <c r="B83" s="350"/>
      <c r="C83" s="350"/>
      <c r="D83" s="350"/>
      <c r="E83" s="350"/>
      <c r="F83" s="350"/>
    </row>
    <row r="84" spans="1:6" ht="15" customHeight="1">
      <c r="A84" s="350" t="s">
        <v>32</v>
      </c>
      <c r="B84" s="350"/>
      <c r="C84" s="350"/>
      <c r="D84" s="350"/>
      <c r="E84" s="350"/>
      <c r="F84" s="350"/>
    </row>
    <row r="85" spans="1:6" ht="15" customHeight="1">
      <c r="A85" s="350" t="s">
        <v>33</v>
      </c>
      <c r="B85" s="350"/>
      <c r="C85" s="350"/>
      <c r="D85" s="350"/>
      <c r="E85" s="350"/>
      <c r="F85" s="350"/>
    </row>
    <row r="86" spans="1:6" ht="15" customHeight="1">
      <c r="A86" s="350" t="s">
        <v>34</v>
      </c>
      <c r="B86" s="350"/>
      <c r="C86" s="350"/>
      <c r="D86" s="350"/>
      <c r="E86" s="350"/>
      <c r="F86" s="350"/>
    </row>
    <row r="87" spans="1:6" ht="15" customHeight="1">
      <c r="A87" s="350" t="s">
        <v>35</v>
      </c>
      <c r="B87" s="350"/>
      <c r="C87" s="350"/>
      <c r="D87" s="350"/>
      <c r="E87" s="350"/>
      <c r="F87" s="350"/>
    </row>
    <row r="88" spans="1:6" ht="15" customHeight="1">
      <c r="A88" s="350" t="s">
        <v>36</v>
      </c>
      <c r="B88" s="350"/>
      <c r="C88" s="350"/>
      <c r="D88" s="350"/>
      <c r="E88" s="350"/>
      <c r="F88" s="350"/>
    </row>
    <row r="89" spans="1:6" ht="15" customHeight="1">
      <c r="A89" s="350" t="s">
        <v>45</v>
      </c>
      <c r="B89" s="350"/>
      <c r="C89" s="350"/>
      <c r="D89" s="350"/>
      <c r="E89" s="350"/>
      <c r="F89" s="350"/>
    </row>
    <row r="90" spans="1:6" ht="15" customHeight="1">
      <c r="A90" s="33" t="s">
        <v>53</v>
      </c>
      <c r="B90" s="33"/>
      <c r="C90" s="33"/>
      <c r="D90" s="33"/>
      <c r="E90" s="33"/>
      <c r="F90" s="33"/>
    </row>
    <row r="91" spans="1:6" ht="15" customHeight="1">
      <c r="A91" s="350" t="s">
        <v>54</v>
      </c>
      <c r="B91" s="350"/>
      <c r="C91" s="350"/>
      <c r="D91" s="350"/>
      <c r="E91" s="350"/>
      <c r="F91" s="350"/>
    </row>
    <row r="92" spans="1:6" ht="15" customHeight="1">
      <c r="A92" s="350"/>
      <c r="B92" s="350"/>
      <c r="C92" s="350"/>
      <c r="D92" s="350"/>
      <c r="E92" s="350"/>
      <c r="F92" s="350"/>
    </row>
    <row r="93" spans="1:6" ht="15" customHeight="1">
      <c r="A93" s="358" t="s">
        <v>38</v>
      </c>
      <c r="B93" s="358"/>
      <c r="C93" s="358"/>
      <c r="D93" s="358"/>
      <c r="E93" s="358"/>
      <c r="F93" s="358"/>
    </row>
    <row r="94" spans="1:6" ht="15" customHeight="1">
      <c r="A94" s="36"/>
      <c r="B94" s="36"/>
      <c r="C94" s="36"/>
      <c r="D94" s="36"/>
      <c r="E94" s="36"/>
      <c r="F94" s="36"/>
    </row>
    <row r="95" spans="1:6" ht="15" customHeight="1">
      <c r="A95" s="352" t="s">
        <v>39</v>
      </c>
      <c r="B95" s="352"/>
      <c r="C95" s="352"/>
      <c r="D95" s="352"/>
      <c r="E95" s="352"/>
      <c r="F95" s="352"/>
    </row>
    <row r="96" spans="1:6" ht="15" customHeight="1">
      <c r="A96" s="350" t="s">
        <v>140</v>
      </c>
      <c r="B96" s="350"/>
      <c r="C96" s="350"/>
      <c r="D96" s="350"/>
      <c r="E96" s="43"/>
      <c r="F96" s="43"/>
    </row>
    <row r="97" spans="1:6" ht="15" customHeight="1">
      <c r="A97" s="43" t="s">
        <v>40</v>
      </c>
      <c r="B97" s="43"/>
      <c r="C97" s="43"/>
      <c r="D97" s="350" t="s">
        <v>138</v>
      </c>
      <c r="E97" s="350"/>
      <c r="F97" s="350"/>
    </row>
    <row r="98" spans="1:6" ht="15" customHeight="1">
      <c r="A98" s="33" t="s">
        <v>339</v>
      </c>
      <c r="B98" s="33"/>
      <c r="C98" s="43" t="s">
        <v>84</v>
      </c>
      <c r="D98" s="33"/>
      <c r="E98" s="34"/>
      <c r="F98" s="34"/>
    </row>
    <row r="99" spans="1:6" ht="15" customHeight="1">
      <c r="A99" s="350" t="s">
        <v>340</v>
      </c>
      <c r="B99" s="350"/>
      <c r="C99" s="43" t="s">
        <v>128</v>
      </c>
      <c r="D99" s="33"/>
      <c r="E99" s="34"/>
      <c r="F99" s="34"/>
    </row>
    <row r="100" spans="1:6" ht="15" customHeight="1">
      <c r="A100" s="350" t="s">
        <v>125</v>
      </c>
      <c r="B100" s="350"/>
      <c r="C100" s="43" t="s">
        <v>84</v>
      </c>
      <c r="D100" s="43"/>
      <c r="E100" s="43"/>
      <c r="F100" s="43"/>
    </row>
    <row r="101" spans="1:6" ht="15" customHeight="1">
      <c r="A101" s="43" t="s">
        <v>126</v>
      </c>
      <c r="B101" s="43"/>
      <c r="C101" s="43"/>
      <c r="D101" s="43"/>
      <c r="E101" s="43"/>
      <c r="F101" s="44"/>
    </row>
    <row r="102" spans="1:6" ht="15" customHeight="1">
      <c r="A102" s="43" t="s">
        <v>127</v>
      </c>
      <c r="B102" s="43"/>
      <c r="C102" s="43"/>
      <c r="D102" s="43"/>
      <c r="E102" s="43"/>
      <c r="F102" s="43"/>
    </row>
    <row r="103" spans="1:6" ht="15" customHeight="1">
      <c r="A103" s="43" t="s">
        <v>139</v>
      </c>
      <c r="B103" s="35"/>
      <c r="C103" s="359" t="s">
        <v>341</v>
      </c>
      <c r="D103" s="359"/>
      <c r="E103" s="359"/>
      <c r="F103" s="359"/>
    </row>
    <row r="104" ht="15" customHeight="1"/>
  </sheetData>
  <sheetProtection/>
  <mergeCells count="61">
    <mergeCell ref="A89:F89"/>
    <mergeCell ref="A91:F91"/>
    <mergeCell ref="A92:F92"/>
    <mergeCell ref="A84:F84"/>
    <mergeCell ref="A85:F85"/>
    <mergeCell ref="A100:B100"/>
    <mergeCell ref="A88:F88"/>
    <mergeCell ref="C103:F103"/>
    <mergeCell ref="A93:F93"/>
    <mergeCell ref="A95:F95"/>
    <mergeCell ref="A96:D96"/>
    <mergeCell ref="D97:F97"/>
    <mergeCell ref="A99:B99"/>
    <mergeCell ref="A63:F63"/>
    <mergeCell ref="A64:F64"/>
    <mergeCell ref="A66:F66"/>
    <mergeCell ref="A67:F67"/>
    <mergeCell ref="A86:F86"/>
    <mergeCell ref="A87:F87"/>
    <mergeCell ref="A68:F68"/>
    <mergeCell ref="A69:F69"/>
    <mergeCell ref="A81:C81"/>
    <mergeCell ref="A83:F83"/>
    <mergeCell ref="A60:F60"/>
    <mergeCell ref="A61:F61"/>
    <mergeCell ref="A55:F55"/>
    <mergeCell ref="A56:F56"/>
    <mergeCell ref="A57:F57"/>
    <mergeCell ref="A62:F62"/>
    <mergeCell ref="D46:F46"/>
    <mergeCell ref="A48:B48"/>
    <mergeCell ref="A49:B49"/>
    <mergeCell ref="C52:F52"/>
    <mergeCell ref="A54:F54"/>
    <mergeCell ref="A59:F59"/>
    <mergeCell ref="A36:F36"/>
    <mergeCell ref="A37:F37"/>
    <mergeCell ref="A39:F39"/>
    <mergeCell ref="A42:F42"/>
    <mergeCell ref="A44:F44"/>
    <mergeCell ref="A45:D45"/>
    <mergeCell ref="A29:C29"/>
    <mergeCell ref="A31:F31"/>
    <mergeCell ref="A32:F32"/>
    <mergeCell ref="A33:F33"/>
    <mergeCell ref="A34:F34"/>
    <mergeCell ref="A35:F35"/>
    <mergeCell ref="A9:F9"/>
    <mergeCell ref="A10:F10"/>
    <mergeCell ref="A16:F16"/>
    <mergeCell ref="A17:F17"/>
    <mergeCell ref="A11:F11"/>
    <mergeCell ref="A12:F12"/>
    <mergeCell ref="A14:F14"/>
    <mergeCell ref="A15:F15"/>
    <mergeCell ref="A3:F3"/>
    <mergeCell ref="A4:F4"/>
    <mergeCell ref="A5:F5"/>
    <mergeCell ref="A6:F6"/>
    <mergeCell ref="A7:F7"/>
    <mergeCell ref="A8:F8"/>
  </mergeCells>
  <printOptions/>
  <pageMargins left="0.984251968503937" right="0.5905511811023623" top="0.7874015748031497" bottom="0.7874015748031497" header="0.5118110236220472" footer="0.511811023622047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R54"/>
  <sheetViews>
    <sheetView zoomScalePageLayoutView="0" workbookViewId="0" topLeftCell="A7">
      <selection activeCell="Q18" sqref="Q18"/>
    </sheetView>
  </sheetViews>
  <sheetFormatPr defaultColWidth="9.00390625" defaultRowHeight="13.5" outlineLevelRow="2" outlineLevelCol="1"/>
  <cols>
    <col min="1" max="3" width="9.00390625" style="1" customWidth="1"/>
    <col min="4" max="4" width="10.625" style="1" bestFit="1" customWidth="1"/>
    <col min="5" max="5" width="9.00390625" style="1" customWidth="1"/>
    <col min="6" max="6" width="12.875" style="1" customWidth="1"/>
    <col min="7" max="7" width="6.625" style="1" customWidth="1" outlineLevel="1"/>
    <col min="8" max="9" width="2.625" style="1" customWidth="1" outlineLevel="1"/>
    <col min="10" max="10" width="4.625" style="1" customWidth="1" outlineLevel="1"/>
    <col min="11" max="11" width="2.625" style="1" customWidth="1" outlineLevel="1"/>
    <col min="12" max="12" width="10.625" style="1" customWidth="1"/>
    <col min="13" max="13" width="3.625" style="1" customWidth="1"/>
    <col min="14" max="16384" width="9.00390625" style="1" customWidth="1"/>
  </cols>
  <sheetData>
    <row r="1" spans="1:10" ht="36" customHeight="1">
      <c r="A1" s="364" t="s">
        <v>354</v>
      </c>
      <c r="B1" s="364"/>
      <c r="C1" s="364"/>
      <c r="D1" s="364"/>
      <c r="E1" s="364"/>
      <c r="F1" s="364"/>
      <c r="G1" s="364"/>
      <c r="H1" s="364"/>
      <c r="I1" s="364"/>
      <c r="J1" s="59" t="s">
        <v>348</v>
      </c>
    </row>
    <row r="2" spans="1:13" ht="24" customHeight="1" outlineLevel="2">
      <c r="A2" s="13" t="s">
        <v>64</v>
      </c>
      <c r="B2" s="16" t="s">
        <v>141</v>
      </c>
      <c r="C2" s="16"/>
      <c r="D2" s="16"/>
      <c r="E2" s="14"/>
      <c r="F2" s="26"/>
      <c r="G2" s="338" t="s">
        <v>82</v>
      </c>
      <c r="H2" s="346"/>
      <c r="I2" s="346"/>
      <c r="J2" s="346"/>
      <c r="K2" s="339"/>
      <c r="L2" s="22">
        <v>10000</v>
      </c>
      <c r="M2" s="21" t="s">
        <v>80</v>
      </c>
    </row>
    <row r="3" spans="1:13" ht="24" customHeight="1" outlineLevel="2">
      <c r="A3" s="17" t="s">
        <v>65</v>
      </c>
      <c r="B3" s="18"/>
      <c r="C3" s="18"/>
      <c r="D3" s="18"/>
      <c r="E3" s="18"/>
      <c r="F3" s="25"/>
      <c r="G3" s="338" t="s">
        <v>82</v>
      </c>
      <c r="H3" s="346"/>
      <c r="I3" s="346"/>
      <c r="J3" s="346"/>
      <c r="K3" s="339"/>
      <c r="L3" s="23">
        <v>7000</v>
      </c>
      <c r="M3" s="20" t="s">
        <v>80</v>
      </c>
    </row>
    <row r="4" spans="1:13" ht="24" customHeight="1" outlineLevel="2">
      <c r="A4" s="15" t="s">
        <v>66</v>
      </c>
      <c r="B4" s="16"/>
      <c r="C4" s="16"/>
      <c r="D4" s="16"/>
      <c r="E4" s="16"/>
      <c r="F4" s="27"/>
      <c r="G4" s="338" t="s">
        <v>82</v>
      </c>
      <c r="H4" s="346"/>
      <c r="I4" s="346"/>
      <c r="J4" s="346"/>
      <c r="K4" s="339"/>
      <c r="L4" s="24">
        <v>5000</v>
      </c>
      <c r="M4" s="21" t="s">
        <v>80</v>
      </c>
    </row>
    <row r="5" spans="1:13" ht="24" customHeight="1" outlineLevel="2">
      <c r="A5" s="17" t="s">
        <v>67</v>
      </c>
      <c r="B5" s="18"/>
      <c r="C5" s="18"/>
      <c r="D5" s="18"/>
      <c r="E5" s="18"/>
      <c r="F5" s="25"/>
      <c r="G5" s="338" t="s">
        <v>82</v>
      </c>
      <c r="H5" s="346"/>
      <c r="I5" s="346"/>
      <c r="J5" s="346"/>
      <c r="K5" s="339"/>
      <c r="L5" s="23">
        <v>2500</v>
      </c>
      <c r="M5" s="20" t="s">
        <v>80</v>
      </c>
    </row>
    <row r="6" spans="1:13" ht="24" customHeight="1" outlineLevel="2">
      <c r="A6" s="15" t="s">
        <v>68</v>
      </c>
      <c r="B6" s="16"/>
      <c r="C6" s="16"/>
      <c r="D6" s="16"/>
      <c r="E6" s="16"/>
      <c r="F6" s="27"/>
      <c r="G6" s="338" t="s">
        <v>82</v>
      </c>
      <c r="H6" s="346"/>
      <c r="I6" s="346"/>
      <c r="J6" s="346"/>
      <c r="K6" s="339"/>
      <c r="L6" s="24">
        <v>2500</v>
      </c>
      <c r="M6" s="21" t="s">
        <v>80</v>
      </c>
    </row>
    <row r="7" spans="1:13" ht="24" customHeight="1" outlineLevel="2">
      <c r="A7" s="17" t="s">
        <v>69</v>
      </c>
      <c r="B7" s="18"/>
      <c r="C7" s="18"/>
      <c r="D7" s="18"/>
      <c r="E7" s="18"/>
      <c r="F7" s="25"/>
      <c r="G7" s="338" t="s">
        <v>82</v>
      </c>
      <c r="H7" s="346"/>
      <c r="I7" s="346"/>
      <c r="J7" s="346"/>
      <c r="K7" s="339"/>
      <c r="L7" s="23">
        <v>2500</v>
      </c>
      <c r="M7" s="20" t="s">
        <v>80</v>
      </c>
    </row>
    <row r="8" spans="1:18" ht="24" customHeight="1" outlineLevel="2">
      <c r="A8" s="17" t="s">
        <v>70</v>
      </c>
      <c r="B8" s="18"/>
      <c r="C8" s="18"/>
      <c r="D8" s="18"/>
      <c r="E8" s="18"/>
      <c r="F8" s="25"/>
      <c r="G8" s="338" t="s">
        <v>82</v>
      </c>
      <c r="H8" s="346"/>
      <c r="I8" s="346"/>
      <c r="J8" s="346"/>
      <c r="K8" s="339"/>
      <c r="L8" s="23">
        <v>2500</v>
      </c>
      <c r="M8" s="21" t="s">
        <v>80</v>
      </c>
      <c r="R8" s="1" t="s">
        <v>357</v>
      </c>
    </row>
    <row r="9" spans="1:13" ht="24" customHeight="1" outlineLevel="2">
      <c r="A9" s="17" t="s">
        <v>71</v>
      </c>
      <c r="B9" s="18"/>
      <c r="C9" s="18"/>
      <c r="D9" s="18"/>
      <c r="E9" s="18"/>
      <c r="F9" s="25"/>
      <c r="G9" s="338" t="s">
        <v>82</v>
      </c>
      <c r="H9" s="346"/>
      <c r="I9" s="346"/>
      <c r="J9" s="346"/>
      <c r="K9" s="339"/>
      <c r="L9" s="23">
        <v>2500</v>
      </c>
      <c r="M9" s="21" t="s">
        <v>80</v>
      </c>
    </row>
    <row r="10" spans="1:13" ht="24" customHeight="1" outlineLevel="2">
      <c r="A10" s="17" t="s">
        <v>130</v>
      </c>
      <c r="B10" s="18"/>
      <c r="C10" s="18"/>
      <c r="D10" s="18"/>
      <c r="E10" s="18"/>
      <c r="F10" s="25"/>
      <c r="G10" s="338" t="s">
        <v>82</v>
      </c>
      <c r="H10" s="346"/>
      <c r="I10" s="346"/>
      <c r="J10" s="346"/>
      <c r="K10" s="339"/>
      <c r="L10" s="23">
        <v>2500</v>
      </c>
      <c r="M10" s="21" t="s">
        <v>80</v>
      </c>
    </row>
    <row r="11" spans="1:13" ht="24" customHeight="1" outlineLevel="2">
      <c r="A11" s="47" t="s">
        <v>134</v>
      </c>
      <c r="B11" s="48" t="s">
        <v>73</v>
      </c>
      <c r="C11" s="48"/>
      <c r="D11" s="48"/>
      <c r="E11" s="48"/>
      <c r="F11" s="49"/>
      <c r="G11" s="361" t="s">
        <v>82</v>
      </c>
      <c r="H11" s="362"/>
      <c r="I11" s="362"/>
      <c r="J11" s="362"/>
      <c r="K11" s="363"/>
      <c r="L11" s="23">
        <v>2500</v>
      </c>
      <c r="M11" s="20" t="s">
        <v>80</v>
      </c>
    </row>
    <row r="12" spans="1:13" ht="24" customHeight="1" outlineLevel="2">
      <c r="A12" s="15" t="s">
        <v>346</v>
      </c>
      <c r="B12" s="16" t="s">
        <v>74</v>
      </c>
      <c r="C12" s="16"/>
      <c r="D12" s="16"/>
      <c r="E12" s="16"/>
      <c r="F12" s="27"/>
      <c r="G12" s="338" t="s">
        <v>82</v>
      </c>
      <c r="H12" s="346"/>
      <c r="I12" s="346"/>
      <c r="J12" s="346"/>
      <c r="K12" s="339"/>
      <c r="L12" s="23">
        <v>2500</v>
      </c>
      <c r="M12" s="21" t="s">
        <v>80</v>
      </c>
    </row>
    <row r="13" spans="1:13" ht="24" customHeight="1" outlineLevel="2">
      <c r="A13" s="17" t="s">
        <v>75</v>
      </c>
      <c r="B13" s="18"/>
      <c r="C13" s="18"/>
      <c r="D13" s="18"/>
      <c r="E13" s="18"/>
      <c r="F13" s="25"/>
      <c r="G13" s="338" t="s">
        <v>82</v>
      </c>
      <c r="H13" s="346"/>
      <c r="I13" s="346"/>
      <c r="J13" s="346"/>
      <c r="K13" s="339"/>
      <c r="L13" s="23">
        <v>2500</v>
      </c>
      <c r="M13" s="21" t="s">
        <v>80</v>
      </c>
    </row>
    <row r="14" spans="1:14" ht="24" customHeight="1" outlineLevel="2">
      <c r="A14" s="344" t="s">
        <v>78</v>
      </c>
      <c r="B14" s="345"/>
      <c r="C14" s="345"/>
      <c r="D14" s="345"/>
      <c r="E14" s="346" t="s">
        <v>79</v>
      </c>
      <c r="F14" s="347"/>
      <c r="G14" s="52">
        <v>1500</v>
      </c>
      <c r="H14" s="55" t="s">
        <v>80</v>
      </c>
      <c r="I14" s="53" t="s">
        <v>131</v>
      </c>
      <c r="J14" s="54">
        <v>4</v>
      </c>
      <c r="K14" s="50" t="s">
        <v>132</v>
      </c>
      <c r="L14" s="23">
        <f>G14*J14</f>
        <v>6000</v>
      </c>
      <c r="M14" s="21" t="s">
        <v>80</v>
      </c>
      <c r="N14" s="51"/>
    </row>
    <row r="15" spans="1:13" ht="24" customHeight="1" outlineLevel="2">
      <c r="A15" s="342" t="s">
        <v>77</v>
      </c>
      <c r="B15" s="343"/>
      <c r="C15" s="343"/>
      <c r="D15" s="343"/>
      <c r="E15" s="348" t="s">
        <v>76</v>
      </c>
      <c r="F15" s="349"/>
      <c r="G15" s="52">
        <v>1500</v>
      </c>
      <c r="H15" s="55" t="s">
        <v>80</v>
      </c>
      <c r="I15" s="53" t="s">
        <v>131</v>
      </c>
      <c r="J15" s="54">
        <v>8</v>
      </c>
      <c r="K15" s="50" t="s">
        <v>132</v>
      </c>
      <c r="L15" s="23">
        <f>G15*J15</f>
        <v>12000</v>
      </c>
      <c r="M15" s="21" t="s">
        <v>80</v>
      </c>
    </row>
    <row r="16" spans="1:13" ht="24" customHeight="1" outlineLevel="2">
      <c r="A16" s="17" t="s">
        <v>353</v>
      </c>
      <c r="B16" s="18"/>
      <c r="C16" s="18"/>
      <c r="D16" s="18"/>
      <c r="E16" s="340"/>
      <c r="F16" s="341"/>
      <c r="G16" s="52">
        <v>1500</v>
      </c>
      <c r="H16" s="55" t="s">
        <v>80</v>
      </c>
      <c r="I16" s="53" t="s">
        <v>131</v>
      </c>
      <c r="J16" s="54">
        <v>20</v>
      </c>
      <c r="K16" s="50" t="s">
        <v>132</v>
      </c>
      <c r="L16" s="23">
        <f>G16*J16</f>
        <v>30000</v>
      </c>
      <c r="M16" s="21" t="s">
        <v>80</v>
      </c>
    </row>
    <row r="17" spans="1:13" ht="24" customHeight="1" outlineLevel="1">
      <c r="A17" s="344" t="s">
        <v>133</v>
      </c>
      <c r="B17" s="345"/>
      <c r="C17" s="18"/>
      <c r="D17" s="18"/>
      <c r="E17" s="32"/>
      <c r="F17" s="32"/>
      <c r="G17" s="54"/>
      <c r="H17" s="54"/>
      <c r="I17" s="53"/>
      <c r="J17" s="53"/>
      <c r="K17" s="32"/>
      <c r="L17" s="23">
        <f>SUM(L2:L16)</f>
        <v>92500</v>
      </c>
      <c r="M17" s="21" t="s">
        <v>80</v>
      </c>
    </row>
    <row r="18" spans="1:13" ht="24" customHeight="1" outlineLevel="1">
      <c r="A18" s="344" t="s">
        <v>111</v>
      </c>
      <c r="B18" s="345"/>
      <c r="C18" s="18"/>
      <c r="D18" s="18"/>
      <c r="E18" s="32"/>
      <c r="F18" s="32"/>
      <c r="G18" s="32"/>
      <c r="H18" s="32"/>
      <c r="I18" s="32"/>
      <c r="J18" s="32"/>
      <c r="K18" s="32"/>
      <c r="L18" s="23">
        <f>L17*0.05</f>
        <v>4625</v>
      </c>
      <c r="M18" s="21" t="s">
        <v>80</v>
      </c>
    </row>
    <row r="19" spans="1:13" ht="24" customHeight="1">
      <c r="A19" s="17"/>
      <c r="B19" s="18"/>
      <c r="C19" s="18"/>
      <c r="D19" s="18"/>
      <c r="E19" s="335" t="s">
        <v>81</v>
      </c>
      <c r="F19" s="336"/>
      <c r="G19" s="335" t="s">
        <v>149</v>
      </c>
      <c r="H19" s="360"/>
      <c r="I19" s="360"/>
      <c r="J19" s="360"/>
      <c r="K19" s="336"/>
      <c r="L19" s="23">
        <f>SUM(L17:L18)</f>
        <v>97125</v>
      </c>
      <c r="M19" s="21" t="s">
        <v>80</v>
      </c>
    </row>
    <row r="20" spans="1:13" ht="24.75" customHeight="1">
      <c r="A20" s="16"/>
      <c r="B20" s="16"/>
      <c r="C20" s="16"/>
      <c r="D20" s="16"/>
      <c r="E20" s="60"/>
      <c r="F20" s="60"/>
      <c r="G20" s="60"/>
      <c r="H20" s="60"/>
      <c r="I20" s="60"/>
      <c r="J20" s="60"/>
      <c r="K20" s="60"/>
      <c r="L20" s="61"/>
      <c r="M20" s="16"/>
    </row>
    <row r="21" spans="1:13" ht="24.75" customHeight="1">
      <c r="A21" s="16"/>
      <c r="B21" s="13" t="s">
        <v>152</v>
      </c>
      <c r="C21" s="14"/>
      <c r="D21" s="14"/>
      <c r="E21" s="62"/>
      <c r="F21" s="62"/>
      <c r="G21" s="62"/>
      <c r="H21" s="62"/>
      <c r="I21" s="62"/>
      <c r="J21" s="62"/>
      <c r="K21" s="63"/>
      <c r="L21" s="61"/>
      <c r="M21" s="16"/>
    </row>
    <row r="22" spans="2:12" ht="24.75" customHeight="1">
      <c r="B22" s="47" t="s">
        <v>151</v>
      </c>
      <c r="C22" s="48"/>
      <c r="D22" s="48"/>
      <c r="E22" s="48" t="s">
        <v>153</v>
      </c>
      <c r="F22" s="48"/>
      <c r="G22" s="48"/>
      <c r="H22" s="48"/>
      <c r="I22" s="48"/>
      <c r="J22" s="48"/>
      <c r="K22" s="64"/>
      <c r="L22" s="51"/>
    </row>
    <row r="23" ht="19.5" customHeight="1">
      <c r="A23" s="57" t="s">
        <v>145</v>
      </c>
    </row>
    <row r="24" spans="1:5" ht="19.5" customHeight="1" outlineLevel="1">
      <c r="A24" s="1" t="s">
        <v>142</v>
      </c>
      <c r="B24" s="1" t="s">
        <v>347</v>
      </c>
      <c r="D24" s="51">
        <v>90000</v>
      </c>
      <c r="E24" s="1" t="s">
        <v>80</v>
      </c>
    </row>
    <row r="25" spans="1:5" ht="19.5" customHeight="1" outlineLevel="1">
      <c r="A25" s="48" t="s">
        <v>143</v>
      </c>
      <c r="B25" s="48"/>
      <c r="C25" s="48"/>
      <c r="D25" s="58">
        <v>35325</v>
      </c>
      <c r="E25" s="48" t="s">
        <v>80</v>
      </c>
    </row>
    <row r="26" spans="1:5" ht="19.5" customHeight="1">
      <c r="A26" s="57" t="s">
        <v>148</v>
      </c>
      <c r="D26" s="51">
        <f>SUM(D24:D25)</f>
        <v>125325</v>
      </c>
      <c r="E26" s="1" t="s">
        <v>80</v>
      </c>
    </row>
    <row r="27" ht="19.5" customHeight="1"/>
    <row r="28" ht="19.5" customHeight="1">
      <c r="A28" s="57" t="s">
        <v>144</v>
      </c>
    </row>
    <row r="29" spans="1:5" ht="19.5" customHeight="1" outlineLevel="1">
      <c r="A29" s="1" t="s">
        <v>146</v>
      </c>
      <c r="D29" s="51">
        <v>97125</v>
      </c>
      <c r="E29" s="1" t="s">
        <v>80</v>
      </c>
    </row>
    <row r="30" spans="1:5" ht="19.5" customHeight="1" outlineLevel="1">
      <c r="A30" s="1" t="s">
        <v>150</v>
      </c>
      <c r="D30" s="51">
        <v>25200</v>
      </c>
      <c r="E30" s="1" t="s">
        <v>80</v>
      </c>
    </row>
    <row r="31" spans="1:5" ht="19.5" customHeight="1" outlineLevel="1">
      <c r="A31" s="48" t="s">
        <v>147</v>
      </c>
      <c r="B31" s="48"/>
      <c r="C31" s="48"/>
      <c r="D31" s="58">
        <v>3000</v>
      </c>
      <c r="E31" s="48" t="s">
        <v>80</v>
      </c>
    </row>
    <row r="32" spans="1:5" ht="19.5" customHeight="1">
      <c r="A32" s="57" t="s">
        <v>148</v>
      </c>
      <c r="B32" s="57"/>
      <c r="D32" s="51">
        <f>SUM(D29:D31)</f>
        <v>125325</v>
      </c>
      <c r="E32" s="1" t="s">
        <v>80</v>
      </c>
    </row>
    <row r="33" spans="1:10" ht="36" customHeight="1">
      <c r="A33" s="364" t="s">
        <v>354</v>
      </c>
      <c r="B33" s="364"/>
      <c r="C33" s="364"/>
      <c r="D33" s="364"/>
      <c r="E33" s="364"/>
      <c r="F33" s="364"/>
      <c r="G33" s="364"/>
      <c r="H33" s="364"/>
      <c r="I33" s="364"/>
      <c r="J33" s="59" t="s">
        <v>355</v>
      </c>
    </row>
    <row r="34" spans="1:13" ht="36" customHeight="1">
      <c r="A34" s="13" t="s">
        <v>64</v>
      </c>
      <c r="B34" s="16"/>
      <c r="C34" s="16"/>
      <c r="D34" s="16"/>
      <c r="E34" s="14"/>
      <c r="F34" s="26"/>
      <c r="G34" s="338" t="s">
        <v>82</v>
      </c>
      <c r="H34" s="346"/>
      <c r="I34" s="346"/>
      <c r="J34" s="346"/>
      <c r="K34" s="339"/>
      <c r="L34" s="22">
        <v>10000</v>
      </c>
      <c r="M34" s="21" t="s">
        <v>80</v>
      </c>
    </row>
    <row r="35" spans="1:13" ht="36" customHeight="1">
      <c r="A35" s="17" t="s">
        <v>65</v>
      </c>
      <c r="B35" s="18"/>
      <c r="C35" s="18"/>
      <c r="D35" s="18"/>
      <c r="E35" s="18"/>
      <c r="F35" s="25"/>
      <c r="G35" s="338" t="s">
        <v>82</v>
      </c>
      <c r="H35" s="346"/>
      <c r="I35" s="346"/>
      <c r="J35" s="346"/>
      <c r="K35" s="339"/>
      <c r="L35" s="23">
        <v>7000</v>
      </c>
      <c r="M35" s="20" t="s">
        <v>80</v>
      </c>
    </row>
    <row r="36" spans="1:13" ht="36" customHeight="1">
      <c r="A36" s="15" t="s">
        <v>66</v>
      </c>
      <c r="B36" s="16"/>
      <c r="C36" s="16"/>
      <c r="D36" s="16"/>
      <c r="E36" s="16"/>
      <c r="F36" s="27"/>
      <c r="G36" s="338" t="s">
        <v>82</v>
      </c>
      <c r="H36" s="346"/>
      <c r="I36" s="346"/>
      <c r="J36" s="346"/>
      <c r="K36" s="339"/>
      <c r="L36" s="24">
        <v>5000</v>
      </c>
      <c r="M36" s="21" t="s">
        <v>80</v>
      </c>
    </row>
    <row r="37" spans="1:13" ht="36" customHeight="1">
      <c r="A37" s="17" t="s">
        <v>67</v>
      </c>
      <c r="B37" s="18"/>
      <c r="C37" s="18"/>
      <c r="D37" s="18"/>
      <c r="E37" s="18"/>
      <c r="F37" s="25"/>
      <c r="G37" s="338" t="s">
        <v>82</v>
      </c>
      <c r="H37" s="346"/>
      <c r="I37" s="346"/>
      <c r="J37" s="346"/>
      <c r="K37" s="339"/>
      <c r="L37" s="23">
        <v>2500</v>
      </c>
      <c r="M37" s="20" t="s">
        <v>80</v>
      </c>
    </row>
    <row r="38" spans="1:13" ht="36" customHeight="1">
      <c r="A38" s="15" t="s">
        <v>68</v>
      </c>
      <c r="B38" s="16" t="s">
        <v>356</v>
      </c>
      <c r="C38" s="16"/>
      <c r="D38" s="16"/>
      <c r="E38" s="16"/>
      <c r="F38" s="27"/>
      <c r="G38" s="338" t="s">
        <v>82</v>
      </c>
      <c r="H38" s="346"/>
      <c r="I38" s="346"/>
      <c r="J38" s="346"/>
      <c r="K38" s="339"/>
      <c r="L38" s="24">
        <v>2500</v>
      </c>
      <c r="M38" s="21" t="s">
        <v>80</v>
      </c>
    </row>
    <row r="39" spans="1:13" ht="36" customHeight="1">
      <c r="A39" s="17" t="s">
        <v>69</v>
      </c>
      <c r="B39" s="18"/>
      <c r="C39" s="18"/>
      <c r="D39" s="18"/>
      <c r="E39" s="18"/>
      <c r="F39" s="25"/>
      <c r="G39" s="338" t="s">
        <v>82</v>
      </c>
      <c r="H39" s="346"/>
      <c r="I39" s="346"/>
      <c r="J39" s="346"/>
      <c r="K39" s="339"/>
      <c r="L39" s="23">
        <v>2500</v>
      </c>
      <c r="M39" s="20" t="s">
        <v>80</v>
      </c>
    </row>
    <row r="40" spans="1:13" ht="36" customHeight="1">
      <c r="A40" s="17" t="s">
        <v>70</v>
      </c>
      <c r="B40" s="18"/>
      <c r="C40" s="18"/>
      <c r="D40" s="18"/>
      <c r="E40" s="18"/>
      <c r="F40" s="25"/>
      <c r="G40" s="338" t="s">
        <v>82</v>
      </c>
      <c r="H40" s="346"/>
      <c r="I40" s="346"/>
      <c r="J40" s="346"/>
      <c r="K40" s="339"/>
      <c r="L40" s="23">
        <v>2500</v>
      </c>
      <c r="M40" s="21" t="s">
        <v>80</v>
      </c>
    </row>
    <row r="41" spans="1:13" ht="36" customHeight="1">
      <c r="A41" s="17" t="s">
        <v>71</v>
      </c>
      <c r="B41" s="18"/>
      <c r="C41" s="18"/>
      <c r="D41" s="18"/>
      <c r="E41" s="18"/>
      <c r="F41" s="25"/>
      <c r="G41" s="338" t="s">
        <v>82</v>
      </c>
      <c r="H41" s="346"/>
      <c r="I41" s="346"/>
      <c r="J41" s="346"/>
      <c r="K41" s="339"/>
      <c r="L41" s="23">
        <v>2500</v>
      </c>
      <c r="M41" s="21" t="s">
        <v>80</v>
      </c>
    </row>
    <row r="42" spans="1:13" ht="36" customHeight="1">
      <c r="A42" s="17" t="s">
        <v>130</v>
      </c>
      <c r="B42" s="18"/>
      <c r="C42" s="18"/>
      <c r="D42" s="18"/>
      <c r="E42" s="18"/>
      <c r="F42" s="25"/>
      <c r="G42" s="338" t="s">
        <v>82</v>
      </c>
      <c r="H42" s="346"/>
      <c r="I42" s="346"/>
      <c r="J42" s="346"/>
      <c r="K42" s="339"/>
      <c r="L42" s="23">
        <v>2500</v>
      </c>
      <c r="M42" s="21" t="s">
        <v>80</v>
      </c>
    </row>
    <row r="43" spans="1:13" ht="36" customHeight="1">
      <c r="A43" s="47" t="s">
        <v>134</v>
      </c>
      <c r="B43" s="48" t="s">
        <v>73</v>
      </c>
      <c r="C43" s="48"/>
      <c r="D43" s="48"/>
      <c r="E43" s="48"/>
      <c r="F43" s="49"/>
      <c r="G43" s="361" t="s">
        <v>82</v>
      </c>
      <c r="H43" s="362"/>
      <c r="I43" s="362"/>
      <c r="J43" s="362"/>
      <c r="K43" s="363"/>
      <c r="L43" s="23">
        <v>2500</v>
      </c>
      <c r="M43" s="20" t="s">
        <v>80</v>
      </c>
    </row>
    <row r="44" spans="1:13" ht="36" customHeight="1">
      <c r="A44" s="15" t="s">
        <v>346</v>
      </c>
      <c r="B44" s="16" t="s">
        <v>74</v>
      </c>
      <c r="C44" s="16"/>
      <c r="D44" s="16"/>
      <c r="E44" s="16"/>
      <c r="F44" s="27"/>
      <c r="G44" s="338" t="s">
        <v>82</v>
      </c>
      <c r="H44" s="346"/>
      <c r="I44" s="346"/>
      <c r="J44" s="346"/>
      <c r="K44" s="339"/>
      <c r="L44" s="23">
        <v>2500</v>
      </c>
      <c r="M44" s="21" t="s">
        <v>80</v>
      </c>
    </row>
    <row r="45" spans="1:13" ht="36" customHeight="1">
      <c r="A45" s="17" t="s">
        <v>75</v>
      </c>
      <c r="B45" s="18"/>
      <c r="C45" s="18"/>
      <c r="D45" s="18"/>
      <c r="E45" s="18"/>
      <c r="F45" s="25"/>
      <c r="G45" s="338" t="s">
        <v>82</v>
      </c>
      <c r="H45" s="346"/>
      <c r="I45" s="346"/>
      <c r="J45" s="346"/>
      <c r="K45" s="339"/>
      <c r="L45" s="23">
        <v>2500</v>
      </c>
      <c r="M45" s="21" t="s">
        <v>80</v>
      </c>
    </row>
    <row r="46" spans="1:13" ht="36" customHeight="1">
      <c r="A46" s="344" t="s">
        <v>78</v>
      </c>
      <c r="B46" s="345"/>
      <c r="C46" s="345"/>
      <c r="D46" s="345"/>
      <c r="E46" s="346" t="s">
        <v>79</v>
      </c>
      <c r="F46" s="347"/>
      <c r="G46" s="52">
        <v>1500</v>
      </c>
      <c r="H46" s="55" t="s">
        <v>80</v>
      </c>
      <c r="I46" s="53" t="s">
        <v>131</v>
      </c>
      <c r="J46" s="54">
        <v>4</v>
      </c>
      <c r="K46" s="50" t="s">
        <v>132</v>
      </c>
      <c r="L46" s="23">
        <f>G46*J46</f>
        <v>6000</v>
      </c>
      <c r="M46" s="21" t="s">
        <v>80</v>
      </c>
    </row>
    <row r="47" spans="1:13" ht="36" customHeight="1">
      <c r="A47" s="342" t="s">
        <v>77</v>
      </c>
      <c r="B47" s="343"/>
      <c r="C47" s="343"/>
      <c r="D47" s="343"/>
      <c r="E47" s="348" t="s">
        <v>76</v>
      </c>
      <c r="F47" s="349"/>
      <c r="G47" s="52">
        <v>1500</v>
      </c>
      <c r="H47" s="55" t="s">
        <v>80</v>
      </c>
      <c r="I47" s="53" t="s">
        <v>131</v>
      </c>
      <c r="J47" s="54">
        <v>8</v>
      </c>
      <c r="K47" s="50" t="s">
        <v>132</v>
      </c>
      <c r="L47" s="23">
        <f>G47*J47</f>
        <v>12000</v>
      </c>
      <c r="M47" s="21" t="s">
        <v>80</v>
      </c>
    </row>
    <row r="48" spans="1:13" ht="36" customHeight="1">
      <c r="A48" s="17" t="s">
        <v>353</v>
      </c>
      <c r="B48" s="18"/>
      <c r="C48" s="18"/>
      <c r="D48" s="18"/>
      <c r="E48" s="340"/>
      <c r="F48" s="341"/>
      <c r="G48" s="52">
        <v>1500</v>
      </c>
      <c r="H48" s="55" t="s">
        <v>80</v>
      </c>
      <c r="I48" s="53" t="s">
        <v>131</v>
      </c>
      <c r="J48" s="54">
        <v>20</v>
      </c>
      <c r="K48" s="50" t="s">
        <v>132</v>
      </c>
      <c r="L48" s="23">
        <f>G48*J48</f>
        <v>30000</v>
      </c>
      <c r="M48" s="21" t="s">
        <v>80</v>
      </c>
    </row>
    <row r="49" spans="1:13" ht="36" customHeight="1">
      <c r="A49" s="344" t="s">
        <v>133</v>
      </c>
      <c r="B49" s="345"/>
      <c r="C49" s="18"/>
      <c r="D49" s="18"/>
      <c r="E49" s="32"/>
      <c r="F49" s="32"/>
      <c r="G49" s="54"/>
      <c r="H49" s="54"/>
      <c r="I49" s="53"/>
      <c r="J49" s="53"/>
      <c r="K49" s="32"/>
      <c r="L49" s="23">
        <f>SUM(L34:L48)</f>
        <v>92500</v>
      </c>
      <c r="M49" s="21" t="s">
        <v>80</v>
      </c>
    </row>
    <row r="50" spans="1:13" ht="36" customHeight="1">
      <c r="A50" s="344" t="s">
        <v>111</v>
      </c>
      <c r="B50" s="345"/>
      <c r="C50" s="18"/>
      <c r="D50" s="18"/>
      <c r="E50" s="32"/>
      <c r="F50" s="32"/>
      <c r="G50" s="32"/>
      <c r="H50" s="32"/>
      <c r="I50" s="32"/>
      <c r="J50" s="32"/>
      <c r="K50" s="32"/>
      <c r="L50" s="23">
        <f>L49*0.05</f>
        <v>4625</v>
      </c>
      <c r="M50" s="21" t="s">
        <v>80</v>
      </c>
    </row>
    <row r="51" spans="1:13" ht="36" customHeight="1">
      <c r="A51" s="17"/>
      <c r="B51" s="18"/>
      <c r="C51" s="18"/>
      <c r="D51" s="18"/>
      <c r="E51" s="335" t="s">
        <v>81</v>
      </c>
      <c r="F51" s="336"/>
      <c r="G51" s="335" t="s">
        <v>149</v>
      </c>
      <c r="H51" s="360"/>
      <c r="I51" s="360"/>
      <c r="J51" s="360"/>
      <c r="K51" s="336"/>
      <c r="L51" s="23">
        <f>SUM(L49:L50)</f>
        <v>97125</v>
      </c>
      <c r="M51" s="21" t="s">
        <v>80</v>
      </c>
    </row>
    <row r="52" spans="1:13" ht="30" customHeight="1">
      <c r="A52" s="16"/>
      <c r="B52" s="16"/>
      <c r="C52" s="16"/>
      <c r="D52" s="16"/>
      <c r="E52" s="60"/>
      <c r="F52" s="60"/>
      <c r="G52" s="60"/>
      <c r="H52" s="60"/>
      <c r="I52" s="60"/>
      <c r="J52" s="60"/>
      <c r="K52" s="60"/>
      <c r="L52" s="61"/>
      <c r="M52" s="16"/>
    </row>
    <row r="53" spans="1:13" ht="30" customHeight="1">
      <c r="A53" s="16"/>
      <c r="B53" s="16"/>
      <c r="C53" s="16"/>
      <c r="D53" s="16"/>
      <c r="E53" s="60"/>
      <c r="F53" s="60"/>
      <c r="G53" s="60"/>
      <c r="H53" s="60"/>
      <c r="I53" s="60"/>
      <c r="J53" s="60"/>
      <c r="K53" s="60"/>
      <c r="L53" s="61"/>
      <c r="M53" s="16"/>
    </row>
    <row r="54" spans="2:12" ht="30" customHeight="1">
      <c r="B54" s="16"/>
      <c r="C54" s="16"/>
      <c r="D54" s="16"/>
      <c r="E54" s="16"/>
      <c r="F54" s="16"/>
      <c r="G54" s="16"/>
      <c r="H54" s="16"/>
      <c r="I54" s="16"/>
      <c r="J54" s="16"/>
      <c r="K54" s="16"/>
      <c r="L54" s="51"/>
    </row>
  </sheetData>
  <sheetProtection/>
  <mergeCells count="44">
    <mergeCell ref="A1:I1"/>
    <mergeCell ref="G2:K2"/>
    <mergeCell ref="G3:K3"/>
    <mergeCell ref="G4:K4"/>
    <mergeCell ref="G5:K5"/>
    <mergeCell ref="G13:K13"/>
    <mergeCell ref="G6:K6"/>
    <mergeCell ref="G7:K7"/>
    <mergeCell ref="G8:K8"/>
    <mergeCell ref="G11:K11"/>
    <mergeCell ref="G9:K9"/>
    <mergeCell ref="G10:K10"/>
    <mergeCell ref="A17:B17"/>
    <mergeCell ref="A15:D15"/>
    <mergeCell ref="E15:F15"/>
    <mergeCell ref="E16:F16"/>
    <mergeCell ref="G12:K12"/>
    <mergeCell ref="A33:I33"/>
    <mergeCell ref="A14:D14"/>
    <mergeCell ref="E14:F14"/>
    <mergeCell ref="G34:K34"/>
    <mergeCell ref="G35:K35"/>
    <mergeCell ref="G36:K36"/>
    <mergeCell ref="A18:B18"/>
    <mergeCell ref="E19:F19"/>
    <mergeCell ref="G19:K19"/>
    <mergeCell ref="G41:K41"/>
    <mergeCell ref="G42:K42"/>
    <mergeCell ref="G43:K43"/>
    <mergeCell ref="G44:K44"/>
    <mergeCell ref="G37:K37"/>
    <mergeCell ref="G38:K38"/>
    <mergeCell ref="G39:K39"/>
    <mergeCell ref="G40:K40"/>
    <mergeCell ref="G51:K51"/>
    <mergeCell ref="E48:F48"/>
    <mergeCell ref="A49:B49"/>
    <mergeCell ref="A50:B50"/>
    <mergeCell ref="E51:F51"/>
    <mergeCell ref="G45:K45"/>
    <mergeCell ref="A46:D46"/>
    <mergeCell ref="E46:F46"/>
    <mergeCell ref="A47:D47"/>
    <mergeCell ref="E47:F47"/>
  </mergeCells>
  <printOptions/>
  <pageMargins left="0.7874015748031497" right="0.1968503937007874"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107"/>
  <sheetViews>
    <sheetView zoomScalePageLayoutView="0" workbookViewId="0" topLeftCell="A1">
      <selection activeCell="A1" sqref="A1:IV16384"/>
    </sheetView>
  </sheetViews>
  <sheetFormatPr defaultColWidth="9.00390625" defaultRowHeight="13.5"/>
  <cols>
    <col min="2" max="6" width="15.625" style="0" customWidth="1"/>
  </cols>
  <sheetData>
    <row r="1" spans="1:6" ht="14.25">
      <c r="A1" s="350" t="s">
        <v>119</v>
      </c>
      <c r="B1" s="350"/>
      <c r="C1" s="350"/>
      <c r="D1" s="350"/>
      <c r="E1" s="350"/>
      <c r="F1" s="350"/>
    </row>
    <row r="2" spans="1:6" ht="14.25">
      <c r="A2" s="230"/>
      <c r="B2" s="230"/>
      <c r="C2" s="230"/>
      <c r="D2" s="230"/>
      <c r="E2" s="230" t="s">
        <v>392</v>
      </c>
      <c r="F2" s="230"/>
    </row>
    <row r="3" spans="1:6" ht="14.25">
      <c r="A3" s="352" t="s">
        <v>120</v>
      </c>
      <c r="B3" s="352"/>
      <c r="C3" s="352"/>
      <c r="D3" s="352"/>
      <c r="E3" s="352"/>
      <c r="F3" s="352"/>
    </row>
    <row r="4" spans="1:6" ht="14.25">
      <c r="A4" s="353"/>
      <c r="B4" s="353"/>
      <c r="C4" s="353"/>
      <c r="D4" s="353"/>
      <c r="E4" s="353"/>
      <c r="F4" s="353"/>
    </row>
    <row r="5" spans="1:6" ht="18.75" customHeight="1">
      <c r="A5" s="354" t="s">
        <v>384</v>
      </c>
      <c r="B5" s="354"/>
      <c r="C5" s="354"/>
      <c r="D5" s="354"/>
      <c r="E5" s="354"/>
      <c r="F5" s="354"/>
    </row>
    <row r="6" spans="1:6" ht="14.25" customHeight="1">
      <c r="A6" s="353"/>
      <c r="B6" s="353"/>
      <c r="C6" s="353"/>
      <c r="D6" s="353"/>
      <c r="E6" s="353"/>
      <c r="F6" s="353"/>
    </row>
    <row r="7" spans="1:6" ht="17.25">
      <c r="A7" s="355" t="s">
        <v>391</v>
      </c>
      <c r="B7" s="355"/>
      <c r="C7" s="355"/>
      <c r="D7" s="355"/>
      <c r="E7" s="355"/>
      <c r="F7" s="355"/>
    </row>
    <row r="8" spans="1:6" s="45" customFormat="1" ht="14.25" customHeight="1">
      <c r="A8" s="350" t="s">
        <v>113</v>
      </c>
      <c r="B8" s="350"/>
      <c r="C8" s="350"/>
      <c r="D8" s="350"/>
      <c r="E8" s="350"/>
      <c r="F8" s="350"/>
    </row>
    <row r="9" spans="1:6" s="45" customFormat="1" ht="17.25">
      <c r="A9" s="356" t="s">
        <v>377</v>
      </c>
      <c r="B9" s="356"/>
      <c r="C9" s="356"/>
      <c r="D9" s="356"/>
      <c r="E9" s="356"/>
      <c r="F9" s="356"/>
    </row>
    <row r="10" spans="1:6" s="45" customFormat="1" ht="17.25">
      <c r="A10" s="229" t="s">
        <v>378</v>
      </c>
      <c r="B10" s="229"/>
      <c r="C10" s="229"/>
      <c r="D10" s="229"/>
      <c r="E10" s="228" t="s">
        <v>379</v>
      </c>
      <c r="F10" s="229"/>
    </row>
    <row r="11" spans="1:6" s="45" customFormat="1" ht="14.25">
      <c r="A11" s="33"/>
      <c r="B11" s="33"/>
      <c r="C11" s="33"/>
      <c r="D11" s="33"/>
      <c r="E11" s="33"/>
      <c r="F11" s="33"/>
    </row>
    <row r="12" spans="1:6" s="45" customFormat="1" ht="18" customHeight="1">
      <c r="A12" s="356" t="s">
        <v>358</v>
      </c>
      <c r="B12" s="356"/>
      <c r="C12" s="356"/>
      <c r="D12" s="356"/>
      <c r="E12" s="356"/>
      <c r="F12" s="356"/>
    </row>
    <row r="13" spans="1:6" s="45" customFormat="1" ht="18" customHeight="1">
      <c r="A13" s="356" t="s">
        <v>393</v>
      </c>
      <c r="B13" s="356"/>
      <c r="C13" s="356"/>
      <c r="D13" s="356"/>
      <c r="E13" s="356"/>
      <c r="F13" s="356"/>
    </row>
    <row r="14" spans="1:6" s="45" customFormat="1" ht="18" customHeight="1">
      <c r="A14" s="356" t="s">
        <v>381</v>
      </c>
      <c r="B14" s="356"/>
      <c r="C14" s="356"/>
      <c r="D14" s="356"/>
      <c r="E14" s="356"/>
      <c r="F14" s="356"/>
    </row>
    <row r="15" spans="1:6" s="45" customFormat="1" ht="18" customHeight="1">
      <c r="A15" s="356" t="s">
        <v>380</v>
      </c>
      <c r="B15" s="356"/>
      <c r="C15" s="356"/>
      <c r="D15" s="356"/>
      <c r="E15" s="356"/>
      <c r="F15" s="356"/>
    </row>
    <row r="16" spans="1:6" ht="18.75" customHeight="1">
      <c r="A16" s="35"/>
      <c r="B16" s="35"/>
      <c r="C16" s="37"/>
      <c r="D16" s="38"/>
      <c r="E16" s="38"/>
      <c r="F16" s="38" t="s">
        <v>343</v>
      </c>
    </row>
    <row r="17" spans="1:6" s="1" customFormat="1" ht="24.75" customHeight="1">
      <c r="A17" s="223" t="s">
        <v>29</v>
      </c>
      <c r="B17" s="39">
        <v>0.4076388888888889</v>
      </c>
      <c r="C17" s="40" t="s">
        <v>373</v>
      </c>
      <c r="D17" s="40" t="s">
        <v>112</v>
      </c>
      <c r="E17" s="40" t="s">
        <v>359</v>
      </c>
      <c r="F17" s="40" t="s">
        <v>360</v>
      </c>
    </row>
    <row r="18" spans="1:6" s="1" customFormat="1" ht="24.75" customHeight="1">
      <c r="A18" s="41"/>
      <c r="B18" s="39">
        <v>0.41250000000000003</v>
      </c>
      <c r="C18" s="40" t="s">
        <v>366</v>
      </c>
      <c r="D18" s="40" t="s">
        <v>367</v>
      </c>
      <c r="E18" s="40" t="s">
        <v>9</v>
      </c>
      <c r="F18" s="40" t="s">
        <v>361</v>
      </c>
    </row>
    <row r="19" spans="1:6" s="1" customFormat="1" ht="24.75" customHeight="1">
      <c r="A19" s="41"/>
      <c r="B19" s="39">
        <v>0.4173611111111111</v>
      </c>
      <c r="C19" s="40" t="s">
        <v>368</v>
      </c>
      <c r="D19" s="40" t="s">
        <v>369</v>
      </c>
      <c r="E19" s="40" t="s">
        <v>406</v>
      </c>
      <c r="F19" s="40" t="s">
        <v>374</v>
      </c>
    </row>
    <row r="20" spans="1:6" s="1" customFormat="1" ht="24.75" customHeight="1">
      <c r="A20" s="41"/>
      <c r="B20" s="39">
        <v>0.4222222222222222</v>
      </c>
      <c r="C20" s="40" t="s">
        <v>122</v>
      </c>
      <c r="D20" s="40" t="s">
        <v>370</v>
      </c>
      <c r="E20" s="40" t="s">
        <v>362</v>
      </c>
      <c r="F20" s="40"/>
    </row>
    <row r="21" spans="1:6" s="1" customFormat="1" ht="24.75" customHeight="1">
      <c r="A21" s="41"/>
      <c r="B21" s="41"/>
      <c r="C21" s="40"/>
      <c r="D21" s="40"/>
      <c r="E21" s="41"/>
      <c r="F21" s="41"/>
    </row>
    <row r="22" spans="1:6" s="1" customFormat="1" ht="24.75" customHeight="1">
      <c r="A22" s="223" t="s">
        <v>28</v>
      </c>
      <c r="B22" s="39">
        <v>0.4076388888888889</v>
      </c>
      <c r="C22" s="46" t="s">
        <v>52</v>
      </c>
      <c r="D22" s="40" t="s">
        <v>123</v>
      </c>
      <c r="E22" s="40" t="s">
        <v>371</v>
      </c>
      <c r="F22" s="40" t="s">
        <v>375</v>
      </c>
    </row>
    <row r="23" spans="1:6" s="1" customFormat="1" ht="24.75" customHeight="1">
      <c r="A23" s="41"/>
      <c r="B23" s="39">
        <v>0.41250000000000003</v>
      </c>
      <c r="C23" s="40" t="s">
        <v>124</v>
      </c>
      <c r="D23" s="40" t="s">
        <v>363</v>
      </c>
      <c r="E23" s="40" t="s">
        <v>407</v>
      </c>
      <c r="F23" s="40" t="s">
        <v>364</v>
      </c>
    </row>
    <row r="24" spans="1:6" s="1" customFormat="1" ht="24.75" customHeight="1">
      <c r="A24" s="41"/>
      <c r="B24" s="39">
        <v>0.4173611111111111</v>
      </c>
      <c r="C24" s="40" t="s">
        <v>376</v>
      </c>
      <c r="D24" s="40" t="s">
        <v>372</v>
      </c>
      <c r="E24" s="40" t="s">
        <v>365</v>
      </c>
      <c r="F24" s="40"/>
    </row>
    <row r="25" spans="1:6" s="1" customFormat="1" ht="24.75" customHeight="1">
      <c r="A25" s="41"/>
      <c r="B25" s="39"/>
      <c r="C25" s="40"/>
      <c r="D25" s="40"/>
      <c r="E25" s="40"/>
      <c r="F25" s="40"/>
    </row>
    <row r="26" spans="1:6" ht="12" customHeight="1">
      <c r="A26" s="35"/>
      <c r="B26" s="35"/>
      <c r="C26" s="42" t="s">
        <v>113</v>
      </c>
      <c r="D26" s="35"/>
      <c r="E26" s="35"/>
      <c r="F26" s="35"/>
    </row>
    <row r="27" spans="1:6" ht="18.75" customHeight="1">
      <c r="A27" s="357" t="s">
        <v>46</v>
      </c>
      <c r="B27" s="357"/>
      <c r="C27" s="357"/>
      <c r="D27" s="35"/>
      <c r="E27" s="35"/>
      <c r="F27" s="35"/>
    </row>
    <row r="28" spans="1:6" ht="15" customHeight="1">
      <c r="A28" s="35"/>
      <c r="B28" s="35"/>
      <c r="C28" s="35"/>
      <c r="D28" s="35"/>
      <c r="E28" s="35"/>
      <c r="F28" s="35"/>
    </row>
    <row r="29" spans="1:6" ht="15" customHeight="1">
      <c r="A29" s="350" t="s">
        <v>31</v>
      </c>
      <c r="B29" s="350"/>
      <c r="C29" s="350"/>
      <c r="D29" s="350"/>
      <c r="E29" s="350"/>
      <c r="F29" s="350"/>
    </row>
    <row r="30" spans="1:6" ht="15" customHeight="1">
      <c r="A30" s="350" t="s">
        <v>32</v>
      </c>
      <c r="B30" s="350"/>
      <c r="C30" s="350"/>
      <c r="D30" s="350"/>
      <c r="E30" s="350"/>
      <c r="F30" s="350"/>
    </row>
    <row r="31" spans="1:6" ht="15" customHeight="1">
      <c r="A31" s="350" t="s">
        <v>33</v>
      </c>
      <c r="B31" s="350"/>
      <c r="C31" s="350"/>
      <c r="D31" s="350"/>
      <c r="E31" s="350"/>
      <c r="F31" s="350"/>
    </row>
    <row r="32" spans="1:6" ht="15" customHeight="1">
      <c r="A32" s="350" t="s">
        <v>34</v>
      </c>
      <c r="B32" s="350"/>
      <c r="C32" s="350"/>
      <c r="D32" s="350"/>
      <c r="E32" s="350"/>
      <c r="F32" s="350"/>
    </row>
    <row r="33" spans="1:6" ht="15" customHeight="1">
      <c r="A33" s="350" t="s">
        <v>35</v>
      </c>
      <c r="B33" s="350"/>
      <c r="C33" s="350"/>
      <c r="D33" s="350"/>
      <c r="E33" s="350"/>
      <c r="F33" s="350"/>
    </row>
    <row r="34" spans="1:6" ht="15" customHeight="1">
      <c r="A34" s="350" t="s">
        <v>36</v>
      </c>
      <c r="B34" s="350"/>
      <c r="C34" s="350"/>
      <c r="D34" s="350"/>
      <c r="E34" s="350"/>
      <c r="F34" s="350"/>
    </row>
    <row r="35" spans="1:6" ht="15" customHeight="1">
      <c r="A35" s="350" t="s">
        <v>45</v>
      </c>
      <c r="B35" s="350"/>
      <c r="C35" s="350"/>
      <c r="D35" s="350"/>
      <c r="E35" s="350"/>
      <c r="F35" s="350"/>
    </row>
    <row r="36" spans="1:6" ht="15" customHeight="1">
      <c r="A36" s="33" t="s">
        <v>53</v>
      </c>
      <c r="B36" s="33"/>
      <c r="C36" s="33"/>
      <c r="D36" s="33"/>
      <c r="E36" s="33"/>
      <c r="F36" s="33"/>
    </row>
    <row r="37" spans="1:6" ht="15" customHeight="1">
      <c r="A37" s="350" t="s">
        <v>54</v>
      </c>
      <c r="B37" s="350"/>
      <c r="C37" s="350"/>
      <c r="D37" s="350"/>
      <c r="E37" s="350"/>
      <c r="F37" s="350"/>
    </row>
    <row r="38" spans="1:6" ht="15" customHeight="1">
      <c r="A38" s="33"/>
      <c r="B38" s="33"/>
      <c r="C38" s="33"/>
      <c r="D38" s="33"/>
      <c r="E38" s="33"/>
      <c r="F38" s="33"/>
    </row>
    <row r="39" spans="1:6" ht="15" customHeight="1">
      <c r="A39" s="358" t="s">
        <v>38</v>
      </c>
      <c r="B39" s="358"/>
      <c r="C39" s="358"/>
      <c r="D39" s="358"/>
      <c r="E39" s="358"/>
      <c r="F39" s="358"/>
    </row>
    <row r="40" spans="1:6" ht="15" customHeight="1">
      <c r="A40" s="36"/>
      <c r="B40" s="36"/>
      <c r="C40" s="36"/>
      <c r="D40" s="36"/>
      <c r="E40" s="36"/>
      <c r="F40" s="36"/>
    </row>
    <row r="41" spans="1:6" ht="15" customHeight="1">
      <c r="A41" s="352" t="s">
        <v>39</v>
      </c>
      <c r="B41" s="352"/>
      <c r="C41" s="352"/>
      <c r="D41" s="352"/>
      <c r="E41" s="352"/>
      <c r="F41" s="352"/>
    </row>
    <row r="42" spans="1:6" ht="15" customHeight="1">
      <c r="A42" s="350" t="s">
        <v>85</v>
      </c>
      <c r="B42" s="350"/>
      <c r="C42" s="350"/>
      <c r="D42" s="350"/>
      <c r="E42" s="43"/>
      <c r="F42" s="43"/>
    </row>
    <row r="43" spans="1:6" ht="15" customHeight="1">
      <c r="A43" s="43" t="s">
        <v>40</v>
      </c>
      <c r="B43" s="43"/>
      <c r="C43" s="43"/>
      <c r="D43" s="350" t="s">
        <v>396</v>
      </c>
      <c r="E43" s="350"/>
      <c r="F43" s="350"/>
    </row>
    <row r="44" spans="1:6" ht="15" customHeight="1">
      <c r="A44" s="33" t="s">
        <v>394</v>
      </c>
      <c r="B44" s="33"/>
      <c r="C44" s="43" t="s">
        <v>84</v>
      </c>
      <c r="D44" s="33"/>
      <c r="E44" s="34"/>
      <c r="F44" s="34"/>
    </row>
    <row r="45" spans="1:6" ht="15" customHeight="1">
      <c r="A45" s="350" t="s">
        <v>395</v>
      </c>
      <c r="B45" s="350"/>
      <c r="C45" s="43" t="s">
        <v>128</v>
      </c>
      <c r="D45" s="33"/>
      <c r="E45" s="34"/>
      <c r="F45" s="34"/>
    </row>
    <row r="46" spans="1:6" ht="15" customHeight="1">
      <c r="A46" s="350" t="s">
        <v>125</v>
      </c>
      <c r="B46" s="350"/>
      <c r="C46" s="43" t="s">
        <v>84</v>
      </c>
      <c r="D46" s="43"/>
      <c r="E46" s="43"/>
      <c r="F46" s="43"/>
    </row>
    <row r="47" spans="1:6" ht="15" customHeight="1">
      <c r="A47" s="43" t="s">
        <v>382</v>
      </c>
      <c r="B47" s="43"/>
      <c r="C47" s="43"/>
      <c r="D47" s="43"/>
      <c r="E47" s="43"/>
      <c r="F47" s="44"/>
    </row>
    <row r="48" spans="1:6" ht="15" customHeight="1">
      <c r="A48" s="43" t="s">
        <v>127</v>
      </c>
      <c r="B48" s="43"/>
      <c r="C48" s="43"/>
      <c r="D48" s="43"/>
      <c r="E48" s="43"/>
      <c r="F48" s="43"/>
    </row>
    <row r="49" spans="1:6" ht="15" customHeight="1">
      <c r="A49" s="43" t="s">
        <v>383</v>
      </c>
      <c r="B49" s="35"/>
      <c r="C49" s="359" t="s">
        <v>397</v>
      </c>
      <c r="D49" s="359"/>
      <c r="E49" s="359"/>
      <c r="F49" s="359"/>
    </row>
    <row r="50" spans="1:6" ht="15" customHeight="1">
      <c r="A50" s="43"/>
      <c r="B50" s="35"/>
      <c r="C50" s="88"/>
      <c r="D50" s="88"/>
      <c r="E50" s="88"/>
      <c r="F50" s="88"/>
    </row>
    <row r="51" spans="1:6" ht="15" customHeight="1">
      <c r="A51" s="43" t="s">
        <v>385</v>
      </c>
      <c r="B51" s="35"/>
      <c r="C51" s="88"/>
      <c r="D51" s="88"/>
      <c r="E51" s="88"/>
      <c r="F51" s="88"/>
    </row>
    <row r="52" spans="1:6" ht="14.25" customHeight="1">
      <c r="A52" s="350"/>
      <c r="B52" s="350"/>
      <c r="C52" s="350"/>
      <c r="D52" s="350"/>
      <c r="E52" s="350"/>
      <c r="F52" s="350"/>
    </row>
    <row r="53" spans="1:6" ht="14.25" customHeight="1">
      <c r="A53" s="33"/>
      <c r="B53" s="33"/>
      <c r="C53" s="33"/>
      <c r="D53" s="33"/>
      <c r="E53" s="33"/>
      <c r="F53" s="33"/>
    </row>
    <row r="54" spans="1:6" ht="14.25" customHeight="1">
      <c r="A54" s="33"/>
      <c r="B54" s="33"/>
      <c r="C54" s="33"/>
      <c r="D54" s="33"/>
      <c r="E54" s="33"/>
      <c r="F54" s="33"/>
    </row>
    <row r="55" spans="1:6" ht="14.25" customHeight="1">
      <c r="A55" s="33"/>
      <c r="B55" s="33"/>
      <c r="C55" s="33"/>
      <c r="D55" s="33"/>
      <c r="E55" s="33"/>
      <c r="F55" s="33"/>
    </row>
    <row r="56" spans="1:6" ht="14.25" customHeight="1">
      <c r="A56" s="33"/>
      <c r="B56" s="33"/>
      <c r="C56" s="33"/>
      <c r="D56" s="33"/>
      <c r="E56" s="33"/>
      <c r="F56" s="33"/>
    </row>
    <row r="57" spans="1:6" ht="14.25" customHeight="1">
      <c r="A57" s="33"/>
      <c r="B57" s="33"/>
      <c r="C57" s="33"/>
      <c r="D57" s="33"/>
      <c r="E57" s="33"/>
      <c r="F57" s="33"/>
    </row>
    <row r="58" spans="1:6" ht="14.25" customHeight="1">
      <c r="A58" s="33"/>
      <c r="B58" s="33"/>
      <c r="C58" s="33"/>
      <c r="D58" s="33"/>
      <c r="E58" s="33"/>
      <c r="F58" s="33"/>
    </row>
    <row r="59" spans="1:6" ht="14.25" customHeight="1">
      <c r="A59" s="33"/>
      <c r="B59" s="33"/>
      <c r="C59" s="33"/>
      <c r="D59" s="33"/>
      <c r="E59" s="33"/>
      <c r="F59" s="33"/>
    </row>
    <row r="60" spans="1:6" ht="14.25" customHeight="1">
      <c r="A60" s="33"/>
      <c r="B60" s="33"/>
      <c r="C60" s="33"/>
      <c r="D60" s="33"/>
      <c r="E60" s="33"/>
      <c r="F60" s="33"/>
    </row>
    <row r="61" spans="1:6" ht="14.25" customHeight="1">
      <c r="A61" s="33"/>
      <c r="B61" s="33"/>
      <c r="C61" s="33"/>
      <c r="D61" s="33"/>
      <c r="E61" s="33"/>
      <c r="F61" s="33"/>
    </row>
    <row r="62" spans="1:6" ht="14.25" customHeight="1">
      <c r="A62" s="33"/>
      <c r="B62" s="33"/>
      <c r="C62" s="33"/>
      <c r="D62" s="33"/>
      <c r="E62" s="33"/>
      <c r="F62" s="33"/>
    </row>
    <row r="63" spans="1:6" ht="14.25" customHeight="1">
      <c r="A63" s="33"/>
      <c r="B63" s="33"/>
      <c r="C63" s="33"/>
      <c r="D63" s="33"/>
      <c r="E63" s="33"/>
      <c r="F63" s="33"/>
    </row>
    <row r="64" spans="1:6" ht="14.25" customHeight="1">
      <c r="A64" s="33"/>
      <c r="B64" s="33"/>
      <c r="C64" s="33"/>
      <c r="D64" s="33"/>
      <c r="E64" s="33"/>
      <c r="F64" s="33"/>
    </row>
    <row r="65" spans="1:6" ht="14.25" customHeight="1">
      <c r="A65" s="33"/>
      <c r="B65" s="33"/>
      <c r="C65" s="33"/>
      <c r="D65" s="33"/>
      <c r="E65" s="33"/>
      <c r="F65" s="33"/>
    </row>
    <row r="66" spans="1:6" ht="14.25" customHeight="1">
      <c r="A66" s="33"/>
      <c r="B66" s="33"/>
      <c r="C66" s="33"/>
      <c r="D66" s="33"/>
      <c r="E66" s="33"/>
      <c r="F66" s="33"/>
    </row>
    <row r="67" spans="1:6" ht="14.25" customHeight="1">
      <c r="A67" s="33"/>
      <c r="B67" s="33"/>
      <c r="C67" s="33"/>
      <c r="D67" s="33"/>
      <c r="E67" s="33"/>
      <c r="F67" s="33"/>
    </row>
    <row r="68" spans="1:6" ht="14.25" customHeight="1">
      <c r="A68" s="33"/>
      <c r="B68" s="33"/>
      <c r="C68" s="33"/>
      <c r="D68" s="33"/>
      <c r="E68" s="33"/>
      <c r="F68" s="33"/>
    </row>
    <row r="69" spans="1:6" ht="14.25" customHeight="1">
      <c r="A69" s="33"/>
      <c r="B69" s="33"/>
      <c r="C69" s="33"/>
      <c r="D69" s="33"/>
      <c r="E69" s="33"/>
      <c r="F69" s="33"/>
    </row>
    <row r="70" spans="1:6" ht="14.25" customHeight="1">
      <c r="A70" s="33"/>
      <c r="B70" s="33"/>
      <c r="C70" s="33"/>
      <c r="D70" s="33"/>
      <c r="E70" s="33"/>
      <c r="F70" s="33"/>
    </row>
    <row r="71" spans="1:6" ht="14.25" customHeight="1">
      <c r="A71" s="230"/>
      <c r="B71" s="230"/>
      <c r="C71" s="230"/>
      <c r="D71" s="230"/>
      <c r="E71" s="230"/>
      <c r="F71" s="230"/>
    </row>
    <row r="72" spans="1:6" ht="14.25" customHeight="1">
      <c r="A72" s="352"/>
      <c r="B72" s="352"/>
      <c r="C72" s="352"/>
      <c r="D72" s="352"/>
      <c r="E72" s="352"/>
      <c r="F72" s="352"/>
    </row>
    <row r="73" spans="1:6" ht="14.25" customHeight="1">
      <c r="A73" s="353"/>
      <c r="B73" s="353"/>
      <c r="C73" s="353"/>
      <c r="D73" s="353"/>
      <c r="E73" s="353"/>
      <c r="F73" s="353"/>
    </row>
    <row r="74" spans="1:6" ht="19.5" customHeight="1">
      <c r="A74" s="354"/>
      <c r="B74" s="354"/>
      <c r="C74" s="354"/>
      <c r="D74" s="354"/>
      <c r="E74" s="354"/>
      <c r="F74" s="354"/>
    </row>
    <row r="75" spans="1:6" ht="19.5" customHeight="1">
      <c r="A75" s="231"/>
      <c r="B75" s="231"/>
      <c r="C75" s="231"/>
      <c r="D75" s="231"/>
      <c r="E75" s="231"/>
      <c r="F75" s="231"/>
    </row>
    <row r="76" spans="1:6" ht="17.25">
      <c r="A76" s="355"/>
      <c r="B76" s="355"/>
      <c r="C76" s="355"/>
      <c r="D76" s="355"/>
      <c r="E76" s="355"/>
      <c r="F76" s="355"/>
    </row>
    <row r="77" spans="1:6" ht="14.25">
      <c r="A77" s="350"/>
      <c r="B77" s="350"/>
      <c r="C77" s="350"/>
      <c r="D77" s="350"/>
      <c r="E77" s="350"/>
      <c r="F77" s="350"/>
    </row>
    <row r="78" spans="1:6" ht="17.25">
      <c r="A78" s="356"/>
      <c r="B78" s="356"/>
      <c r="C78" s="356"/>
      <c r="D78" s="356"/>
      <c r="E78" s="356"/>
      <c r="F78" s="356"/>
    </row>
    <row r="79" spans="1:6" ht="17.25">
      <c r="A79" s="229"/>
      <c r="B79" s="229"/>
      <c r="C79" s="229"/>
      <c r="D79" s="229"/>
      <c r="E79" s="228"/>
      <c r="F79" s="229"/>
    </row>
    <row r="80" spans="1:6" ht="14.25">
      <c r="A80" s="33"/>
      <c r="B80" s="33"/>
      <c r="C80" s="33"/>
      <c r="D80" s="33"/>
      <c r="E80" s="33"/>
      <c r="F80" s="33"/>
    </row>
    <row r="81" spans="1:6" ht="17.25">
      <c r="A81" s="356"/>
      <c r="B81" s="356"/>
      <c r="C81" s="356"/>
      <c r="D81" s="356"/>
      <c r="E81" s="356"/>
      <c r="F81" s="356"/>
    </row>
    <row r="82" spans="1:6" s="1" customFormat="1" ht="18" customHeight="1">
      <c r="A82" s="356"/>
      <c r="B82" s="356"/>
      <c r="C82" s="356"/>
      <c r="D82" s="356"/>
      <c r="E82" s="356"/>
      <c r="F82" s="356"/>
    </row>
    <row r="83" spans="1:6" s="1" customFormat="1" ht="18" customHeight="1">
      <c r="A83" s="356"/>
      <c r="B83" s="356"/>
      <c r="C83" s="356"/>
      <c r="D83" s="356"/>
      <c r="E83" s="356"/>
      <c r="F83" s="356"/>
    </row>
    <row r="84" spans="1:6" s="1" customFormat="1" ht="18" customHeight="1">
      <c r="A84" s="356"/>
      <c r="B84" s="356"/>
      <c r="C84" s="356"/>
      <c r="D84" s="356"/>
      <c r="E84" s="356"/>
      <c r="F84" s="356"/>
    </row>
    <row r="85" spans="1:6" ht="15" customHeight="1">
      <c r="A85" s="350"/>
      <c r="B85" s="350"/>
      <c r="C85" s="350"/>
      <c r="D85" s="350"/>
      <c r="E85" s="350"/>
      <c r="F85" s="350"/>
    </row>
    <row r="86" spans="1:6" ht="15" customHeight="1">
      <c r="A86" s="350"/>
      <c r="B86" s="350"/>
      <c r="C86" s="350"/>
      <c r="D86" s="350"/>
      <c r="E86" s="350"/>
      <c r="F86" s="350"/>
    </row>
    <row r="87" spans="1:6" ht="15" customHeight="1">
      <c r="A87" s="350"/>
      <c r="B87" s="350"/>
      <c r="C87" s="350"/>
      <c r="D87" s="350"/>
      <c r="E87" s="350"/>
      <c r="F87" s="350"/>
    </row>
    <row r="88" spans="1:6" ht="15" customHeight="1">
      <c r="A88" s="350"/>
      <c r="B88" s="350"/>
      <c r="C88" s="350"/>
      <c r="D88" s="350"/>
      <c r="E88" s="350"/>
      <c r="F88" s="350"/>
    </row>
    <row r="89" spans="1:6" ht="15" customHeight="1">
      <c r="A89" s="350"/>
      <c r="B89" s="350"/>
      <c r="C89" s="350"/>
      <c r="D89" s="350"/>
      <c r="E89" s="350"/>
      <c r="F89" s="350"/>
    </row>
    <row r="90" spans="1:6" ht="15" customHeight="1">
      <c r="A90" s="350"/>
      <c r="B90" s="350"/>
      <c r="C90" s="350"/>
      <c r="D90" s="350"/>
      <c r="E90" s="350"/>
      <c r="F90" s="350"/>
    </row>
    <row r="91" spans="1:6" ht="15" customHeight="1">
      <c r="A91" s="350"/>
      <c r="B91" s="350"/>
      <c r="C91" s="350"/>
      <c r="D91" s="350"/>
      <c r="E91" s="350"/>
      <c r="F91" s="350"/>
    </row>
    <row r="92" spans="1:6" ht="15" customHeight="1">
      <c r="A92" s="33"/>
      <c r="B92" s="33"/>
      <c r="C92" s="33"/>
      <c r="D92" s="33"/>
      <c r="E92" s="33"/>
      <c r="F92" s="33"/>
    </row>
    <row r="93" spans="1:6" ht="15" customHeight="1">
      <c r="A93" s="350"/>
      <c r="B93" s="350"/>
      <c r="C93" s="350"/>
      <c r="D93" s="350"/>
      <c r="E93" s="350"/>
      <c r="F93" s="350"/>
    </row>
    <row r="94" spans="1:6" ht="15" customHeight="1">
      <c r="A94" s="350"/>
      <c r="B94" s="350"/>
      <c r="C94" s="350"/>
      <c r="D94" s="350"/>
      <c r="E94" s="350"/>
      <c r="F94" s="350"/>
    </row>
    <row r="95" spans="1:6" ht="15" customHeight="1">
      <c r="A95" s="358"/>
      <c r="B95" s="358"/>
      <c r="C95" s="358"/>
      <c r="D95" s="358"/>
      <c r="E95" s="358"/>
      <c r="F95" s="358"/>
    </row>
    <row r="96" spans="1:6" ht="15" customHeight="1">
      <c r="A96" s="36"/>
      <c r="B96" s="36"/>
      <c r="C96" s="36"/>
      <c r="D96" s="36"/>
      <c r="E96" s="36"/>
      <c r="F96" s="36"/>
    </row>
    <row r="97" spans="1:6" ht="15" customHeight="1">
      <c r="A97" s="352"/>
      <c r="B97" s="352"/>
      <c r="C97" s="352"/>
      <c r="D97" s="352"/>
      <c r="E97" s="352"/>
      <c r="F97" s="352"/>
    </row>
    <row r="98" spans="1:6" ht="15" customHeight="1">
      <c r="A98" s="350"/>
      <c r="B98" s="350"/>
      <c r="C98" s="350"/>
      <c r="D98" s="350"/>
      <c r="E98" s="43"/>
      <c r="F98" s="43"/>
    </row>
    <row r="99" spans="1:6" ht="15" customHeight="1">
      <c r="A99" s="43"/>
      <c r="B99" s="43"/>
      <c r="C99" s="43"/>
      <c r="D99" s="350"/>
      <c r="E99" s="350"/>
      <c r="F99" s="350"/>
    </row>
    <row r="100" spans="1:6" ht="15" customHeight="1">
      <c r="A100" s="33"/>
      <c r="B100" s="33"/>
      <c r="C100" s="43"/>
      <c r="D100" s="33"/>
      <c r="E100" s="34"/>
      <c r="F100" s="34"/>
    </row>
    <row r="101" spans="1:6" ht="15" customHeight="1">
      <c r="A101" s="350"/>
      <c r="B101" s="350"/>
      <c r="C101" s="43"/>
      <c r="D101" s="33"/>
      <c r="E101" s="34"/>
      <c r="F101" s="34"/>
    </row>
    <row r="102" spans="1:6" ht="15" customHeight="1">
      <c r="A102" s="350"/>
      <c r="B102" s="350"/>
      <c r="C102" s="43"/>
      <c r="D102" s="43"/>
      <c r="E102" s="43"/>
      <c r="F102" s="43"/>
    </row>
    <row r="103" spans="1:6" ht="15" customHeight="1">
      <c r="A103" s="43"/>
      <c r="B103" s="43"/>
      <c r="C103" s="43"/>
      <c r="D103" s="43"/>
      <c r="E103" s="43"/>
      <c r="F103" s="44"/>
    </row>
    <row r="104" spans="1:6" ht="15" customHeight="1">
      <c r="A104" s="43"/>
      <c r="B104" s="43"/>
      <c r="C104" s="43"/>
      <c r="D104" s="43"/>
      <c r="E104" s="43"/>
      <c r="F104" s="43"/>
    </row>
    <row r="105" spans="1:6" ht="15" customHeight="1">
      <c r="A105" s="43"/>
      <c r="B105" s="35"/>
      <c r="C105" s="359"/>
      <c r="D105" s="359"/>
      <c r="E105" s="359"/>
      <c r="F105" s="359"/>
    </row>
    <row r="106" ht="15" customHeight="1"/>
    <row r="107" spans="1:6" ht="15" customHeight="1">
      <c r="A107" s="43"/>
      <c r="B107" s="35"/>
      <c r="C107" s="88"/>
      <c r="D107" s="88"/>
      <c r="E107" s="88"/>
      <c r="F107" s="88"/>
    </row>
  </sheetData>
  <sheetProtection/>
  <mergeCells count="55">
    <mergeCell ref="C105:F105"/>
    <mergeCell ref="A73:F73"/>
    <mergeCell ref="A95:F95"/>
    <mergeCell ref="A97:F97"/>
    <mergeCell ref="A98:D98"/>
    <mergeCell ref="D99:F99"/>
    <mergeCell ref="A101:B101"/>
    <mergeCell ref="A102:B102"/>
    <mergeCell ref="A88:F88"/>
    <mergeCell ref="A89:F89"/>
    <mergeCell ref="A90:F90"/>
    <mergeCell ref="A91:F91"/>
    <mergeCell ref="A93:F93"/>
    <mergeCell ref="A94:F94"/>
    <mergeCell ref="A83:F83"/>
    <mergeCell ref="A84:F84"/>
    <mergeCell ref="A85:F85"/>
    <mergeCell ref="A86:F86"/>
    <mergeCell ref="A87:F87"/>
    <mergeCell ref="A76:F76"/>
    <mergeCell ref="A77:F77"/>
    <mergeCell ref="A78:F78"/>
    <mergeCell ref="A81:F81"/>
    <mergeCell ref="A82:F82"/>
    <mergeCell ref="A52:F52"/>
    <mergeCell ref="A72:F72"/>
    <mergeCell ref="A74:F74"/>
    <mergeCell ref="A41:F41"/>
    <mergeCell ref="A42:D42"/>
    <mergeCell ref="D43:F43"/>
    <mergeCell ref="A45:B45"/>
    <mergeCell ref="A46:B46"/>
    <mergeCell ref="C49:F49"/>
    <mergeCell ref="A32:F32"/>
    <mergeCell ref="A33:F33"/>
    <mergeCell ref="A34:F34"/>
    <mergeCell ref="A35:F35"/>
    <mergeCell ref="A37:F37"/>
    <mergeCell ref="A39:F39"/>
    <mergeCell ref="A14:F14"/>
    <mergeCell ref="A15:F15"/>
    <mergeCell ref="A27:C27"/>
    <mergeCell ref="A29:F29"/>
    <mergeCell ref="A30:F30"/>
    <mergeCell ref="A31:F31"/>
    <mergeCell ref="A7:F7"/>
    <mergeCell ref="A8:F8"/>
    <mergeCell ref="A9:F9"/>
    <mergeCell ref="A12:F12"/>
    <mergeCell ref="A13:F13"/>
    <mergeCell ref="A1:F1"/>
    <mergeCell ref="A3:F3"/>
    <mergeCell ref="A4:F4"/>
    <mergeCell ref="A5:F5"/>
    <mergeCell ref="A6:F6"/>
  </mergeCells>
  <printOptions/>
  <pageMargins left="0.5118110236220472" right="0.5118110236220472" top="0" bottom="0"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V33"/>
  <sheetViews>
    <sheetView zoomScalePageLayoutView="0" workbookViewId="0" topLeftCell="A1">
      <selection activeCell="A1" sqref="A1:IV16384"/>
    </sheetView>
  </sheetViews>
  <sheetFormatPr defaultColWidth="9.00390625" defaultRowHeight="13.5" outlineLevelRow="2" outlineLevelCol="1"/>
  <cols>
    <col min="1" max="2" width="9.00390625" style="1" customWidth="1"/>
    <col min="3" max="4" width="3.625" style="1" customWidth="1"/>
    <col min="5" max="5" width="5.625" style="1" customWidth="1"/>
    <col min="6" max="7" width="3.625" style="1" customWidth="1"/>
    <col min="8" max="8" width="10.625" style="1" bestFit="1" customWidth="1"/>
    <col min="9" max="9" width="9.00390625" style="1" customWidth="1"/>
    <col min="10" max="10" width="12.875" style="1" customWidth="1"/>
    <col min="11" max="11" width="6.625" style="1" customWidth="1" outlineLevel="1"/>
    <col min="12" max="13" width="2.625" style="1" customWidth="1" outlineLevel="1"/>
    <col min="14" max="14" width="4.625" style="1" customWidth="1" outlineLevel="1"/>
    <col min="15" max="15" width="2.625" style="1" customWidth="1" outlineLevel="1"/>
    <col min="16" max="16" width="10.625" style="1" customWidth="1"/>
    <col min="17" max="17" width="3.625" style="1" customWidth="1"/>
    <col min="18" max="16384" width="9.00390625" style="1" customWidth="1"/>
  </cols>
  <sheetData>
    <row r="1" spans="1:14" ht="36" customHeight="1">
      <c r="A1" s="364" t="s">
        <v>386</v>
      </c>
      <c r="B1" s="364"/>
      <c r="C1" s="364"/>
      <c r="D1" s="364"/>
      <c r="E1" s="364"/>
      <c r="F1" s="364"/>
      <c r="G1" s="364"/>
      <c r="H1" s="364"/>
      <c r="I1" s="364"/>
      <c r="J1" s="364"/>
      <c r="K1" s="364"/>
      <c r="L1" s="364"/>
      <c r="M1" s="364"/>
      <c r="N1" s="59" t="s">
        <v>387</v>
      </c>
    </row>
    <row r="2" spans="1:17" ht="24" customHeight="1" outlineLevel="2">
      <c r="A2" s="13" t="s">
        <v>64</v>
      </c>
      <c r="B2" s="14"/>
      <c r="C2" s="14"/>
      <c r="D2" s="14"/>
      <c r="E2" s="14"/>
      <c r="F2" s="14"/>
      <c r="G2" s="14"/>
      <c r="H2" s="14"/>
      <c r="I2" s="14"/>
      <c r="J2" s="26"/>
      <c r="K2" s="338" t="s">
        <v>82</v>
      </c>
      <c r="L2" s="346"/>
      <c r="M2" s="346"/>
      <c r="N2" s="346"/>
      <c r="O2" s="339"/>
      <c r="P2" s="22">
        <v>10000</v>
      </c>
      <c r="Q2" s="21" t="s">
        <v>80</v>
      </c>
    </row>
    <row r="3" spans="1:17" ht="24" customHeight="1" outlineLevel="2">
      <c r="A3" s="17" t="s">
        <v>65</v>
      </c>
      <c r="B3" s="18"/>
      <c r="C3" s="18"/>
      <c r="D3" s="18"/>
      <c r="E3" s="18"/>
      <c r="F3" s="18"/>
      <c r="G3" s="18"/>
      <c r="H3" s="18"/>
      <c r="I3" s="18"/>
      <c r="J3" s="25"/>
      <c r="K3" s="338" t="s">
        <v>82</v>
      </c>
      <c r="L3" s="346"/>
      <c r="M3" s="346"/>
      <c r="N3" s="346"/>
      <c r="O3" s="339"/>
      <c r="P3" s="23">
        <v>7000</v>
      </c>
      <c r="Q3" s="20" t="s">
        <v>80</v>
      </c>
    </row>
    <row r="4" spans="1:17" ht="24" customHeight="1" outlineLevel="2">
      <c r="A4" s="15" t="s">
        <v>66</v>
      </c>
      <c r="B4" s="16"/>
      <c r="C4" s="16"/>
      <c r="D4" s="16"/>
      <c r="E4" s="16"/>
      <c r="F4" s="16"/>
      <c r="G4" s="16"/>
      <c r="H4" s="16"/>
      <c r="I4" s="16"/>
      <c r="J4" s="27"/>
      <c r="K4" s="338" t="s">
        <v>82</v>
      </c>
      <c r="L4" s="346"/>
      <c r="M4" s="346"/>
      <c r="N4" s="346"/>
      <c r="O4" s="339"/>
      <c r="P4" s="24">
        <v>5000</v>
      </c>
      <c r="Q4" s="21" t="s">
        <v>80</v>
      </c>
    </row>
    <row r="5" spans="1:17" ht="24" customHeight="1" outlineLevel="2">
      <c r="A5" s="17" t="s">
        <v>67</v>
      </c>
      <c r="B5" s="18"/>
      <c r="C5" s="18"/>
      <c r="D5" s="18"/>
      <c r="E5" s="18"/>
      <c r="F5" s="18"/>
      <c r="G5" s="18"/>
      <c r="H5" s="18"/>
      <c r="I5" s="18"/>
      <c r="J5" s="25"/>
      <c r="K5" s="338" t="s">
        <v>82</v>
      </c>
      <c r="L5" s="346"/>
      <c r="M5" s="346"/>
      <c r="N5" s="346"/>
      <c r="O5" s="339"/>
      <c r="P5" s="23">
        <v>3000</v>
      </c>
      <c r="Q5" s="20" t="s">
        <v>80</v>
      </c>
    </row>
    <row r="6" spans="1:17" ht="24" customHeight="1" outlineLevel="2">
      <c r="A6" s="15" t="s">
        <v>68</v>
      </c>
      <c r="B6" s="16"/>
      <c r="C6" s="16"/>
      <c r="D6" s="16"/>
      <c r="E6" s="16"/>
      <c r="F6" s="16"/>
      <c r="G6" s="16"/>
      <c r="H6" s="16"/>
      <c r="I6" s="16"/>
      <c r="J6" s="27"/>
      <c r="K6" s="338" t="s">
        <v>82</v>
      </c>
      <c r="L6" s="346"/>
      <c r="M6" s="346"/>
      <c r="N6" s="346"/>
      <c r="O6" s="339"/>
      <c r="P6" s="23">
        <v>3000</v>
      </c>
      <c r="Q6" s="21" t="s">
        <v>80</v>
      </c>
    </row>
    <row r="7" spans="1:17" ht="24" customHeight="1" outlineLevel="2">
      <c r="A7" s="17" t="s">
        <v>69</v>
      </c>
      <c r="B7" s="18"/>
      <c r="C7" s="18"/>
      <c r="D7" s="18"/>
      <c r="E7" s="18"/>
      <c r="F7" s="18"/>
      <c r="G7" s="18"/>
      <c r="H7" s="18"/>
      <c r="I7" s="18"/>
      <c r="J7" s="25"/>
      <c r="K7" s="338" t="s">
        <v>82</v>
      </c>
      <c r="L7" s="346"/>
      <c r="M7" s="346"/>
      <c r="N7" s="346"/>
      <c r="O7" s="339"/>
      <c r="P7" s="23">
        <v>2500</v>
      </c>
      <c r="Q7" s="20" t="s">
        <v>80</v>
      </c>
    </row>
    <row r="8" spans="1:22" ht="24" customHeight="1" outlineLevel="2">
      <c r="A8" s="17" t="s">
        <v>70</v>
      </c>
      <c r="B8" s="18"/>
      <c r="C8" s="18"/>
      <c r="D8" s="18"/>
      <c r="E8" s="18"/>
      <c r="F8" s="18"/>
      <c r="G8" s="18"/>
      <c r="H8" s="18"/>
      <c r="I8" s="18"/>
      <c r="J8" s="25"/>
      <c r="K8" s="338" t="s">
        <v>82</v>
      </c>
      <c r="L8" s="346"/>
      <c r="M8" s="346"/>
      <c r="N8" s="346"/>
      <c r="O8" s="339"/>
      <c r="P8" s="23">
        <v>2500</v>
      </c>
      <c r="Q8" s="21" t="s">
        <v>80</v>
      </c>
      <c r="V8" s="1" t="s">
        <v>357</v>
      </c>
    </row>
    <row r="9" spans="1:17" ht="24" customHeight="1" outlineLevel="2">
      <c r="A9" s="17" t="s">
        <v>71</v>
      </c>
      <c r="B9" s="18"/>
      <c r="C9" s="18"/>
      <c r="D9" s="18"/>
      <c r="E9" s="18"/>
      <c r="F9" s="18"/>
      <c r="G9" s="18"/>
      <c r="H9" s="18"/>
      <c r="I9" s="18"/>
      <c r="J9" s="25"/>
      <c r="K9" s="338" t="s">
        <v>82</v>
      </c>
      <c r="L9" s="346"/>
      <c r="M9" s="346"/>
      <c r="N9" s="346"/>
      <c r="O9" s="339"/>
      <c r="P9" s="23">
        <v>2500</v>
      </c>
      <c r="Q9" s="21" t="s">
        <v>80</v>
      </c>
    </row>
    <row r="10" spans="1:17" ht="24" customHeight="1" outlineLevel="2">
      <c r="A10" s="17" t="s">
        <v>130</v>
      </c>
      <c r="B10" s="18"/>
      <c r="C10" s="18"/>
      <c r="D10" s="18"/>
      <c r="E10" s="18"/>
      <c r="F10" s="18"/>
      <c r="G10" s="18"/>
      <c r="H10" s="18"/>
      <c r="I10" s="18"/>
      <c r="J10" s="25"/>
      <c r="K10" s="338" t="s">
        <v>82</v>
      </c>
      <c r="L10" s="346"/>
      <c r="M10" s="346"/>
      <c r="N10" s="346"/>
      <c r="O10" s="339"/>
      <c r="P10" s="23">
        <v>2500</v>
      </c>
      <c r="Q10" s="21" t="s">
        <v>80</v>
      </c>
    </row>
    <row r="11" spans="1:17" ht="24" customHeight="1" outlineLevel="2">
      <c r="A11" s="47" t="s">
        <v>398</v>
      </c>
      <c r="B11" s="48"/>
      <c r="C11" s="48"/>
      <c r="D11" s="48"/>
      <c r="E11" s="48" t="s">
        <v>73</v>
      </c>
      <c r="F11" s="48"/>
      <c r="G11" s="48"/>
      <c r="H11" s="48"/>
      <c r="I11" s="48"/>
      <c r="J11" s="49"/>
      <c r="K11" s="361" t="s">
        <v>82</v>
      </c>
      <c r="L11" s="362"/>
      <c r="M11" s="362"/>
      <c r="N11" s="362"/>
      <c r="O11" s="363"/>
      <c r="P11" s="23">
        <v>2500</v>
      </c>
      <c r="Q11" s="20" t="s">
        <v>80</v>
      </c>
    </row>
    <row r="12" spans="1:17" ht="24" customHeight="1" outlineLevel="2">
      <c r="A12" s="15" t="s">
        <v>399</v>
      </c>
      <c r="B12" s="16"/>
      <c r="C12" s="16"/>
      <c r="D12" s="16"/>
      <c r="E12" s="16" t="s">
        <v>74</v>
      </c>
      <c r="F12" s="16"/>
      <c r="G12" s="16"/>
      <c r="H12" s="16"/>
      <c r="I12" s="16"/>
      <c r="J12" s="27"/>
      <c r="K12" s="338" t="s">
        <v>82</v>
      </c>
      <c r="L12" s="346"/>
      <c r="M12" s="346"/>
      <c r="N12" s="346"/>
      <c r="O12" s="339"/>
      <c r="P12" s="23">
        <v>2500</v>
      </c>
      <c r="Q12" s="21" t="s">
        <v>80</v>
      </c>
    </row>
    <row r="13" spans="1:17" ht="24" customHeight="1" outlineLevel="2">
      <c r="A13" s="17" t="s">
        <v>75</v>
      </c>
      <c r="B13" s="18"/>
      <c r="C13" s="18"/>
      <c r="D13" s="18"/>
      <c r="E13" s="18"/>
      <c r="F13" s="18"/>
      <c r="G13" s="18"/>
      <c r="H13" s="18"/>
      <c r="I13" s="18"/>
      <c r="J13" s="25"/>
      <c r="K13" s="338" t="s">
        <v>82</v>
      </c>
      <c r="L13" s="346"/>
      <c r="M13" s="346"/>
      <c r="N13" s="346"/>
      <c r="O13" s="339"/>
      <c r="P13" s="23">
        <v>2500</v>
      </c>
      <c r="Q13" s="21" t="s">
        <v>80</v>
      </c>
    </row>
    <row r="14" spans="1:17" ht="24" customHeight="1" outlineLevel="2">
      <c r="A14" s="17" t="s">
        <v>400</v>
      </c>
      <c r="B14" s="18"/>
      <c r="C14" s="18"/>
      <c r="D14" s="18"/>
      <c r="E14" s="18"/>
      <c r="F14" s="18"/>
      <c r="G14" s="18"/>
      <c r="H14" s="18"/>
      <c r="I14" s="340"/>
      <c r="J14" s="341"/>
      <c r="K14" s="52">
        <v>2000</v>
      </c>
      <c r="L14" s="55" t="s">
        <v>80</v>
      </c>
      <c r="M14" s="53" t="s">
        <v>131</v>
      </c>
      <c r="N14" s="233">
        <v>18</v>
      </c>
      <c r="O14" s="50" t="s">
        <v>132</v>
      </c>
      <c r="P14" s="23">
        <f>K14*N14</f>
        <v>36000</v>
      </c>
      <c r="Q14" s="21" t="s">
        <v>80</v>
      </c>
    </row>
    <row r="15" spans="1:17" ht="24" customHeight="1" outlineLevel="1">
      <c r="A15" s="344" t="s">
        <v>133</v>
      </c>
      <c r="B15" s="345"/>
      <c r="C15" s="345"/>
      <c r="D15" s="345"/>
      <c r="E15" s="345"/>
      <c r="F15" s="232"/>
      <c r="G15" s="18"/>
      <c r="H15" s="18"/>
      <c r="I15" s="32"/>
      <c r="J15" s="32"/>
      <c r="K15" s="54"/>
      <c r="L15" s="54"/>
      <c r="M15" s="53"/>
      <c r="N15" s="53"/>
      <c r="O15" s="32"/>
      <c r="P15" s="23">
        <f>SUM(P2:P14)</f>
        <v>81500</v>
      </c>
      <c r="Q15" s="21" t="s">
        <v>80</v>
      </c>
    </row>
    <row r="16" spans="1:17" ht="24" customHeight="1" outlineLevel="1">
      <c r="A16" s="344" t="s">
        <v>111</v>
      </c>
      <c r="B16" s="345"/>
      <c r="C16" s="345"/>
      <c r="D16" s="345"/>
      <c r="E16" s="345"/>
      <c r="F16" s="232"/>
      <c r="G16" s="18"/>
      <c r="H16" s="18"/>
      <c r="I16" s="32"/>
      <c r="J16" s="32"/>
      <c r="K16" s="32"/>
      <c r="L16" s="32"/>
      <c r="M16" s="32"/>
      <c r="N16" s="32"/>
      <c r="O16" s="32"/>
      <c r="P16" s="23">
        <f>P15*0.05</f>
        <v>4075</v>
      </c>
      <c r="Q16" s="21" t="s">
        <v>80</v>
      </c>
    </row>
    <row r="17" spans="1:17" ht="24" customHeight="1">
      <c r="A17" s="17"/>
      <c r="B17" s="18"/>
      <c r="C17" s="18"/>
      <c r="D17" s="18"/>
      <c r="E17" s="18"/>
      <c r="F17" s="18"/>
      <c r="G17" s="18"/>
      <c r="H17" s="18"/>
      <c r="I17" s="335" t="s">
        <v>81</v>
      </c>
      <c r="J17" s="336"/>
      <c r="K17" s="335" t="s">
        <v>401</v>
      </c>
      <c r="L17" s="360"/>
      <c r="M17" s="360"/>
      <c r="N17" s="360"/>
      <c r="O17" s="336"/>
      <c r="P17" s="23">
        <f>SUM(P15:P16)</f>
        <v>85575</v>
      </c>
      <c r="Q17" s="21" t="s">
        <v>80</v>
      </c>
    </row>
    <row r="18" spans="1:17" ht="24.75" customHeight="1">
      <c r="A18" s="16"/>
      <c r="B18" s="16"/>
      <c r="C18" s="16"/>
      <c r="D18" s="16"/>
      <c r="E18" s="16"/>
      <c r="F18" s="16"/>
      <c r="G18" s="16"/>
      <c r="H18" s="16"/>
      <c r="I18" s="60"/>
      <c r="J18" s="60"/>
      <c r="K18" s="60"/>
      <c r="L18" s="60"/>
      <c r="M18" s="60"/>
      <c r="N18" s="60"/>
      <c r="O18" s="60"/>
      <c r="P18" s="61"/>
      <c r="Q18" s="16"/>
    </row>
    <row r="19" spans="1:17" ht="24.75" customHeight="1">
      <c r="A19" s="16"/>
      <c r="B19" s="16"/>
      <c r="C19" s="16"/>
      <c r="D19" s="16"/>
      <c r="E19" s="13" t="s">
        <v>152</v>
      </c>
      <c r="F19" s="14"/>
      <c r="G19" s="14"/>
      <c r="H19" s="14"/>
      <c r="I19" s="62"/>
      <c r="J19" s="62"/>
      <c r="K19" s="62"/>
      <c r="L19" s="62"/>
      <c r="M19" s="62"/>
      <c r="N19" s="62"/>
      <c r="O19" s="62"/>
      <c r="P19" s="234"/>
      <c r="Q19" s="16"/>
    </row>
    <row r="20" spans="5:16" ht="24.75" customHeight="1">
      <c r="E20" s="47" t="s">
        <v>151</v>
      </c>
      <c r="F20" s="48"/>
      <c r="G20" s="48"/>
      <c r="H20" s="48"/>
      <c r="I20" s="48"/>
      <c r="J20" s="48" t="s">
        <v>405</v>
      </c>
      <c r="K20" s="48"/>
      <c r="L20" s="48"/>
      <c r="M20" s="48"/>
      <c r="N20" s="48"/>
      <c r="O20" s="48"/>
      <c r="P20" s="235"/>
    </row>
    <row r="21" spans="1:4" ht="19.5" customHeight="1">
      <c r="A21" s="57" t="s">
        <v>145</v>
      </c>
      <c r="B21" s="57"/>
      <c r="C21" s="57"/>
      <c r="D21" s="57"/>
    </row>
    <row r="22" spans="1:9" ht="19.5" customHeight="1" outlineLevel="1">
      <c r="A22" s="1" t="s">
        <v>142</v>
      </c>
      <c r="B22" s="51">
        <v>3000</v>
      </c>
      <c r="C22" s="51" t="s">
        <v>80</v>
      </c>
      <c r="D22" s="51" t="s">
        <v>404</v>
      </c>
      <c r="E22" s="1">
        <v>26</v>
      </c>
      <c r="F22" s="1" t="s">
        <v>402</v>
      </c>
      <c r="G22" s="1" t="s">
        <v>403</v>
      </c>
      <c r="H22" s="51">
        <f>SUM(B22*E22)</f>
        <v>78000</v>
      </c>
      <c r="I22" s="1" t="s">
        <v>80</v>
      </c>
    </row>
    <row r="23" spans="1:9" ht="19.5" customHeight="1" outlineLevel="1">
      <c r="A23" s="48" t="s">
        <v>143</v>
      </c>
      <c r="B23" s="48"/>
      <c r="C23" s="48"/>
      <c r="D23" s="48"/>
      <c r="E23" s="48"/>
      <c r="F23" s="48"/>
      <c r="G23" s="48"/>
      <c r="H23" s="58">
        <v>37815</v>
      </c>
      <c r="I23" s="48" t="s">
        <v>80</v>
      </c>
    </row>
    <row r="24" spans="1:9" ht="19.5" customHeight="1">
      <c r="A24" s="57" t="s">
        <v>148</v>
      </c>
      <c r="B24" s="57"/>
      <c r="C24" s="57"/>
      <c r="D24" s="57"/>
      <c r="H24" s="51">
        <f>SUM(H22:H23)</f>
        <v>115815</v>
      </c>
      <c r="I24" s="1" t="s">
        <v>80</v>
      </c>
    </row>
    <row r="25" ht="19.5" customHeight="1"/>
    <row r="26" spans="1:4" ht="19.5" customHeight="1">
      <c r="A26" s="57" t="s">
        <v>144</v>
      </c>
      <c r="B26" s="57"/>
      <c r="C26" s="57"/>
      <c r="D26" s="57"/>
    </row>
    <row r="27" spans="1:9" ht="19.5" customHeight="1" outlineLevel="1">
      <c r="A27" s="1" t="s">
        <v>146</v>
      </c>
      <c r="H27" s="51">
        <f>P17</f>
        <v>85575</v>
      </c>
      <c r="I27" s="1" t="s">
        <v>80</v>
      </c>
    </row>
    <row r="28" spans="1:9" ht="19.5" customHeight="1" outlineLevel="1">
      <c r="A28" s="1" t="s">
        <v>150</v>
      </c>
      <c r="H28" s="51">
        <v>30240</v>
      </c>
      <c r="I28" s="1" t="s">
        <v>80</v>
      </c>
    </row>
    <row r="29" spans="1:9" ht="19.5" customHeight="1" outlineLevel="1">
      <c r="A29" s="48" t="s">
        <v>147</v>
      </c>
      <c r="B29" s="48"/>
      <c r="C29" s="48"/>
      <c r="D29" s="48"/>
      <c r="E29" s="48"/>
      <c r="F29" s="48"/>
      <c r="G29" s="48"/>
      <c r="H29" s="58">
        <v>0</v>
      </c>
      <c r="I29" s="48" t="s">
        <v>80</v>
      </c>
    </row>
    <row r="30" spans="1:9" ht="19.5" customHeight="1">
      <c r="A30" s="57" t="s">
        <v>148</v>
      </c>
      <c r="B30" s="57"/>
      <c r="C30" s="57"/>
      <c r="D30" s="57"/>
      <c r="E30" s="57"/>
      <c r="F30" s="57"/>
      <c r="H30" s="51">
        <f>SUM(H27:H29)</f>
        <v>115815</v>
      </c>
      <c r="I30" s="1" t="s">
        <v>80</v>
      </c>
    </row>
    <row r="31" spans="1:17" ht="30" customHeight="1">
      <c r="A31" s="16"/>
      <c r="B31" s="16"/>
      <c r="C31" s="16"/>
      <c r="D31" s="16"/>
      <c r="E31" s="16"/>
      <c r="F31" s="16"/>
      <c r="G31" s="16"/>
      <c r="H31" s="16"/>
      <c r="I31" s="60"/>
      <c r="J31" s="60"/>
      <c r="K31" s="60"/>
      <c r="L31" s="60"/>
      <c r="M31" s="60"/>
      <c r="N31" s="60"/>
      <c r="O31" s="60"/>
      <c r="P31" s="61"/>
      <c r="Q31" s="16"/>
    </row>
    <row r="32" spans="1:17" ht="30" customHeight="1">
      <c r="A32" s="16"/>
      <c r="B32" s="16"/>
      <c r="C32" s="16"/>
      <c r="D32" s="16"/>
      <c r="E32" s="16"/>
      <c r="F32" s="16"/>
      <c r="G32" s="16"/>
      <c r="H32" s="16"/>
      <c r="I32" s="60"/>
      <c r="J32" s="60"/>
      <c r="K32" s="60"/>
      <c r="L32" s="60"/>
      <c r="M32" s="60"/>
      <c r="N32" s="60"/>
      <c r="O32" s="60"/>
      <c r="P32" s="61"/>
      <c r="Q32" s="16"/>
    </row>
    <row r="33" spans="5:16" ht="30" customHeight="1">
      <c r="E33" s="16"/>
      <c r="F33" s="16"/>
      <c r="G33" s="16"/>
      <c r="H33" s="16"/>
      <c r="I33" s="16"/>
      <c r="J33" s="16"/>
      <c r="K33" s="16"/>
      <c r="L33" s="16"/>
      <c r="M33" s="16"/>
      <c r="N33" s="16"/>
      <c r="O33" s="16"/>
      <c r="P33" s="51"/>
    </row>
  </sheetData>
  <sheetProtection/>
  <mergeCells count="18">
    <mergeCell ref="A1:M1"/>
    <mergeCell ref="K2:O2"/>
    <mergeCell ref="K3:O3"/>
    <mergeCell ref="K4:O4"/>
    <mergeCell ref="K5:O5"/>
    <mergeCell ref="K6:O6"/>
    <mergeCell ref="K7:O7"/>
    <mergeCell ref="K8:O8"/>
    <mergeCell ref="K9:O9"/>
    <mergeCell ref="K10:O10"/>
    <mergeCell ref="K11:O11"/>
    <mergeCell ref="K12:O12"/>
    <mergeCell ref="A15:E15"/>
    <mergeCell ref="A16:E16"/>
    <mergeCell ref="I17:J17"/>
    <mergeCell ref="K17:O17"/>
    <mergeCell ref="K13:O13"/>
    <mergeCell ref="I14:J14"/>
  </mergeCells>
  <printOptions/>
  <pageMargins left="0.5118110236220472" right="0.5118110236220472" top="0.7480314960629921" bottom="0.7480314960629921" header="0.31496062992125984" footer="0.31496062992125984"/>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H20"/>
  <sheetViews>
    <sheetView zoomScalePageLayoutView="0" workbookViewId="0" topLeftCell="A1">
      <selection activeCell="F10" sqref="F10"/>
    </sheetView>
  </sheetViews>
  <sheetFormatPr defaultColWidth="9.00390625" defaultRowHeight="13.5"/>
  <cols>
    <col min="1" max="1" width="15.375" style="0" bestFit="1" customWidth="1"/>
  </cols>
  <sheetData>
    <row r="1" spans="1:4" ht="30" customHeight="1">
      <c r="A1" s="368" t="s">
        <v>137</v>
      </c>
      <c r="B1" s="369"/>
      <c r="C1" s="369"/>
      <c r="D1" s="370"/>
    </row>
    <row r="2" spans="1:4" ht="19.5" customHeight="1">
      <c r="A2" s="371" t="s">
        <v>388</v>
      </c>
      <c r="B2" s="372"/>
      <c r="C2" s="372"/>
      <c r="D2" s="373"/>
    </row>
    <row r="3" spans="1:4" ht="19.5" customHeight="1">
      <c r="A3" s="374">
        <v>41169</v>
      </c>
      <c r="B3" s="375"/>
      <c r="C3" s="375"/>
      <c r="D3" s="376"/>
    </row>
    <row r="4" spans="1:8" ht="19.5" customHeight="1">
      <c r="A4" s="365" t="s">
        <v>389</v>
      </c>
      <c r="B4" s="366"/>
      <c r="C4" s="366"/>
      <c r="D4" s="367"/>
      <c r="E4" s="375"/>
      <c r="F4" s="375"/>
      <c r="G4" s="375"/>
      <c r="H4" s="375"/>
    </row>
    <row r="6" ht="18.75">
      <c r="G6" s="56"/>
    </row>
    <row r="7" spans="1:4" ht="30" customHeight="1">
      <c r="A7" s="368" t="s">
        <v>135</v>
      </c>
      <c r="B7" s="369"/>
      <c r="C7" s="369"/>
      <c r="D7" s="370"/>
    </row>
    <row r="8" spans="1:4" ht="19.5" customHeight="1">
      <c r="A8" s="371" t="s">
        <v>388</v>
      </c>
      <c r="B8" s="372"/>
      <c r="C8" s="372"/>
      <c r="D8" s="373"/>
    </row>
    <row r="9" spans="1:4" ht="19.5" customHeight="1">
      <c r="A9" s="374">
        <v>41169</v>
      </c>
      <c r="B9" s="375"/>
      <c r="C9" s="375"/>
      <c r="D9" s="376"/>
    </row>
    <row r="10" spans="1:4" ht="19.5" customHeight="1">
      <c r="A10" s="365" t="s">
        <v>389</v>
      </c>
      <c r="B10" s="366"/>
      <c r="C10" s="366"/>
      <c r="D10" s="367"/>
    </row>
    <row r="13" spans="1:4" ht="30" customHeight="1">
      <c r="A13" s="368" t="s">
        <v>136</v>
      </c>
      <c r="B13" s="369"/>
      <c r="C13" s="369"/>
      <c r="D13" s="370"/>
    </row>
    <row r="14" spans="1:4" ht="19.5" customHeight="1">
      <c r="A14" s="371" t="s">
        <v>388</v>
      </c>
      <c r="B14" s="372"/>
      <c r="C14" s="372"/>
      <c r="D14" s="373"/>
    </row>
    <row r="15" spans="1:4" ht="19.5" customHeight="1">
      <c r="A15" s="374">
        <v>41169</v>
      </c>
      <c r="B15" s="375"/>
      <c r="C15" s="375"/>
      <c r="D15" s="376"/>
    </row>
    <row r="16" spans="1:4" ht="19.5" customHeight="1">
      <c r="A16" s="365" t="s">
        <v>389</v>
      </c>
      <c r="B16" s="366"/>
      <c r="C16" s="366"/>
      <c r="D16" s="367"/>
    </row>
    <row r="20" spans="2:4" ht="14.25">
      <c r="B20" s="59" t="s">
        <v>390</v>
      </c>
      <c r="C20" s="59"/>
      <c r="D20" s="59"/>
    </row>
  </sheetData>
  <sheetProtection/>
  <mergeCells count="13">
    <mergeCell ref="A1:D1"/>
    <mergeCell ref="A2:D2"/>
    <mergeCell ref="A3:D3"/>
    <mergeCell ref="A4:D4"/>
    <mergeCell ref="A16:D16"/>
    <mergeCell ref="A7:D7"/>
    <mergeCell ref="A8:D8"/>
    <mergeCell ref="A9:D9"/>
    <mergeCell ref="A10:D10"/>
    <mergeCell ref="E4:H4"/>
    <mergeCell ref="A13:D13"/>
    <mergeCell ref="A14:D14"/>
    <mergeCell ref="A15:D15"/>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18"/>
  <sheetViews>
    <sheetView zoomScalePageLayoutView="0" workbookViewId="0" topLeftCell="A1">
      <selection activeCell="I17" sqref="I17"/>
    </sheetView>
  </sheetViews>
  <sheetFormatPr defaultColWidth="9.00390625" defaultRowHeight="13.5"/>
  <cols>
    <col min="1" max="1" width="15.375" style="0" bestFit="1" customWidth="1"/>
    <col min="6" max="6" width="9.875" style="0" bestFit="1" customWidth="1"/>
  </cols>
  <sheetData>
    <row r="1" spans="1:4" ht="30" customHeight="1">
      <c r="A1" s="368" t="s">
        <v>137</v>
      </c>
      <c r="B1" s="369"/>
      <c r="C1" s="369"/>
      <c r="D1" s="370"/>
    </row>
    <row r="2" spans="1:6" ht="19.5" customHeight="1">
      <c r="A2" s="371" t="s">
        <v>477</v>
      </c>
      <c r="B2" s="372"/>
      <c r="C2" s="372"/>
      <c r="D2" s="373"/>
      <c r="F2" s="250">
        <v>12180</v>
      </c>
    </row>
    <row r="3" spans="1:4" ht="19.5" customHeight="1">
      <c r="A3" s="374">
        <v>41615</v>
      </c>
      <c r="B3" s="375"/>
      <c r="C3" s="375"/>
      <c r="D3" s="376"/>
    </row>
    <row r="4" spans="1:8" ht="19.5" customHeight="1">
      <c r="A4" s="365" t="s">
        <v>432</v>
      </c>
      <c r="B4" s="366"/>
      <c r="C4" s="366"/>
      <c r="D4" s="367"/>
      <c r="E4" s="375"/>
      <c r="F4" s="375"/>
      <c r="G4" s="375"/>
      <c r="H4" s="375"/>
    </row>
    <row r="5" ht="13.5">
      <c r="D5" t="s">
        <v>113</v>
      </c>
    </row>
    <row r="6" ht="18.75">
      <c r="G6" s="56"/>
    </row>
    <row r="7" spans="1:4" ht="30" customHeight="1">
      <c r="A7" s="368" t="s">
        <v>135</v>
      </c>
      <c r="B7" s="369"/>
      <c r="C7" s="369"/>
      <c r="D7" s="370"/>
    </row>
    <row r="8" spans="1:6" ht="19.5" customHeight="1">
      <c r="A8" s="371" t="s">
        <v>477</v>
      </c>
      <c r="B8" s="372"/>
      <c r="C8" s="372"/>
      <c r="D8" s="373"/>
      <c r="F8" s="250">
        <v>10080</v>
      </c>
    </row>
    <row r="9" spans="1:4" ht="19.5" customHeight="1">
      <c r="A9" s="374">
        <v>41615</v>
      </c>
      <c r="B9" s="375"/>
      <c r="C9" s="375"/>
      <c r="D9" s="376"/>
    </row>
    <row r="10" spans="1:4" ht="19.5" customHeight="1">
      <c r="A10" s="365" t="s">
        <v>432</v>
      </c>
      <c r="B10" s="366"/>
      <c r="C10" s="366"/>
      <c r="D10" s="367"/>
    </row>
    <row r="13" spans="1:4" ht="30" customHeight="1">
      <c r="A13" s="368" t="s">
        <v>136</v>
      </c>
      <c r="B13" s="369"/>
      <c r="C13" s="369"/>
      <c r="D13" s="370"/>
    </row>
    <row r="14" spans="1:6" ht="19.5" customHeight="1">
      <c r="A14" s="371" t="s">
        <v>477</v>
      </c>
      <c r="B14" s="372"/>
      <c r="C14" s="372"/>
      <c r="D14" s="373"/>
      <c r="F14" s="250">
        <v>7980</v>
      </c>
    </row>
    <row r="15" spans="1:4" ht="19.5" customHeight="1">
      <c r="A15" s="374">
        <v>41615</v>
      </c>
      <c r="B15" s="375"/>
      <c r="C15" s="375"/>
      <c r="D15" s="376"/>
    </row>
    <row r="16" spans="1:4" ht="19.5" customHeight="1">
      <c r="A16" s="365" t="s">
        <v>432</v>
      </c>
      <c r="B16" s="366"/>
      <c r="C16" s="366"/>
      <c r="D16" s="367"/>
    </row>
    <row r="18" spans="5:6" ht="19.5" customHeight="1">
      <c r="E18" s="251" t="s">
        <v>459</v>
      </c>
      <c r="F18" s="252">
        <v>30240</v>
      </c>
    </row>
  </sheetData>
  <sheetProtection/>
  <mergeCells count="13">
    <mergeCell ref="A1:D1"/>
    <mergeCell ref="A2:D2"/>
    <mergeCell ref="A3:D3"/>
    <mergeCell ref="A4:D4"/>
    <mergeCell ref="E4:H4"/>
    <mergeCell ref="A7:D7"/>
    <mergeCell ref="A16:D16"/>
    <mergeCell ref="A8:D8"/>
    <mergeCell ref="A9:D9"/>
    <mergeCell ref="A10:D10"/>
    <mergeCell ref="A13:D13"/>
    <mergeCell ref="A14:D14"/>
    <mergeCell ref="A15:D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2018-07-20T08:01:31Z</cp:lastPrinted>
  <dcterms:created xsi:type="dcterms:W3CDTF">2009-12-15T03:43:20Z</dcterms:created>
  <dcterms:modified xsi:type="dcterms:W3CDTF">2018-07-20T08:02:43Z</dcterms:modified>
  <cp:category/>
  <cp:version/>
  <cp:contentType/>
  <cp:contentStatus/>
</cp:coreProperties>
</file>